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оциальная ответственность" sheetId="1" state="visible" r:id="rId1"/>
    <sheet name="Корпоративное управление" sheetId="2" state="visible" r:id="rId2"/>
    <sheet name="Экология и климат" sheetId="3" state="visible" r:id="rId3"/>
    <sheet name="Энергоэффективность" sheetId="4" state="visible" r:id="rId4"/>
  </sheets>
  <calcPr/>
</workbook>
</file>

<file path=xl/sharedStrings.xml><?xml version="1.0" encoding="utf-8"?>
<sst xmlns="http://schemas.openxmlformats.org/spreadsheetml/2006/main" count="344" uniqueCount="344">
  <si>
    <t>контур</t>
  </si>
  <si>
    <t xml:space="preserve">ед. измерения</t>
  </si>
  <si>
    <t>ПЕРСОНАЛ</t>
  </si>
  <si>
    <t xml:space="preserve">Списочная численность персонала</t>
  </si>
  <si>
    <t xml:space="preserve">Группа Газпром</t>
  </si>
  <si>
    <t xml:space="preserve">тыс. чел.</t>
  </si>
  <si>
    <t xml:space="preserve">Текучесть кадров</t>
  </si>
  <si>
    <t>%</t>
  </si>
  <si>
    <t xml:space="preserve">Число мужчин среди работников Группы Газпром</t>
  </si>
  <si>
    <t xml:space="preserve">Доля мужчин среди работников Группы Газпром</t>
  </si>
  <si>
    <t xml:space="preserve">Число женщин среди работников Группы Газпром</t>
  </si>
  <si>
    <t xml:space="preserve">Доля женщин среди работников Группы Газпром</t>
  </si>
  <si>
    <t xml:space="preserve">Число мужчин среди руководящих работников</t>
  </si>
  <si>
    <t xml:space="preserve">Доля мужчин среди руководящих работников</t>
  </si>
  <si>
    <t xml:space="preserve">Число женщин среди руководящих работников</t>
  </si>
  <si>
    <t xml:space="preserve">Доля женщин среди руководящих работников</t>
  </si>
  <si>
    <t xml:space="preserve">Число мужчин среди специалистов и служащих</t>
  </si>
  <si>
    <t xml:space="preserve">Доля мужчин среди специалистов и служащих</t>
  </si>
  <si>
    <t xml:space="preserve">Число женщин среди специалистов и служащих</t>
  </si>
  <si>
    <t xml:space="preserve">Доля женщин среди специалистов и служащих</t>
  </si>
  <si>
    <t xml:space="preserve">Число мужчин среди рабочих</t>
  </si>
  <si>
    <t xml:space="preserve">Доля мужчин среди рабочих</t>
  </si>
  <si>
    <t xml:space="preserve">Число женщин среди рабочих</t>
  </si>
  <si>
    <t xml:space="preserve">Доля женщин среди рабочих</t>
  </si>
  <si>
    <r>
      <rPr>
        <sz val="11"/>
        <color theme="1"/>
        <rFont val="Arial"/>
      </rPr>
      <t xml:space="preserve">Среднемесячная заработная плата</t>
    </r>
    <r>
      <rPr>
        <vertAlign val="superscript"/>
        <sz val="11"/>
        <color rgb="FF0070C0"/>
        <rFont val="Arial"/>
      </rPr>
      <t>1</t>
    </r>
  </si>
  <si>
    <t xml:space="preserve">ПАО «Газпром»</t>
  </si>
  <si>
    <t xml:space="preserve">тыс. руб.</t>
  </si>
  <si>
    <t xml:space="preserve">1]  Данные приведены в отношении дочерних обществ, осуществляющих основные виды деятельности ПАО «Газпром» (добыча, переработка, транспортировка и подземное хранение газа).</t>
  </si>
  <si>
    <t xml:space="preserve">Списочная численность работников организаций Группы Газпром, применяющих вахтовый метод организации работ</t>
  </si>
  <si>
    <t xml:space="preserve">Количество коллективных трудовых споров </t>
  </si>
  <si>
    <t>шт.</t>
  </si>
  <si>
    <t xml:space="preserve">Социальные расходы</t>
  </si>
  <si>
    <t xml:space="preserve">млрд руб.</t>
  </si>
  <si>
    <t xml:space="preserve">Расходы на оплату труда</t>
  </si>
  <si>
    <t xml:space="preserve">Затраты на программы личного страхования здоровья, в т.ч.:</t>
  </si>
  <si>
    <t xml:space="preserve">   выплаты по ДМС на реабилитационно-восстановительное лечение</t>
  </si>
  <si>
    <t xml:space="preserve">млн руб.</t>
  </si>
  <si>
    <t xml:space="preserve">   выплаты по ДМС на целевые профилактические мероприятия</t>
  </si>
  <si>
    <t xml:space="preserve">Численность получающих пенсии участников пенсионной программы организаций Группы Газпром</t>
  </si>
  <si>
    <t xml:space="preserve">Численность работников, застрахованных по системе ДМС</t>
  </si>
  <si>
    <r>
      <rPr>
        <sz val="9"/>
        <color theme="1"/>
        <rFont val="Arial"/>
      </rPr>
      <t xml:space="preserve">Группа Газпром</t>
    </r>
    <r>
      <rPr>
        <vertAlign val="superscript"/>
        <sz val="9"/>
        <color rgb="FF0070C0"/>
        <rFont val="Arial"/>
      </rPr>
      <t>2</t>
    </r>
  </si>
  <si>
    <t xml:space="preserve">2]  Включая пенсионеров и членов семей работников.</t>
  </si>
  <si>
    <t xml:space="preserve">Среднее количество часов обучения:</t>
  </si>
  <si>
    <t xml:space="preserve">   на одного руководителя, специалиста, служащего</t>
  </si>
  <si>
    <t>час</t>
  </si>
  <si>
    <t xml:space="preserve">   на одного рабочего</t>
  </si>
  <si>
    <r>
      <rPr>
        <b/>
        <sz val="11"/>
        <color theme="1"/>
        <rFont val="Arial"/>
      </rPr>
      <t xml:space="preserve">Численность работников, прошедших обучение по программам повышения квалификации и профессиональной переподготовки</t>
    </r>
    <r>
      <rPr>
        <b/>
        <vertAlign val="superscript"/>
        <sz val="11"/>
        <color rgb="FF0070C0"/>
        <rFont val="Arial"/>
      </rPr>
      <t>3</t>
    </r>
    <r>
      <rPr>
        <b/>
        <sz val="11"/>
        <color theme="1"/>
        <rFont val="Arial"/>
      </rPr>
      <t>:</t>
    </r>
  </si>
  <si>
    <t xml:space="preserve">   руководителей, специалистов и других служащих</t>
  </si>
  <si>
    <t>человеко-курс</t>
  </si>
  <si>
    <t xml:space="preserve">   рабочих</t>
  </si>
  <si>
    <t xml:space="preserve">3]  Подробнее см. таблицу «Показатели в области реализации обучающих программ в Группе Газпром»:</t>
  </si>
  <si>
    <t>https://sustainability.gazpromreport.ru/2024/gazprom-groups-people/employee-development/</t>
  </si>
  <si>
    <t xml:space="preserve">ПРОИЗВОДСТВЕННАЯ БЕЗОПАСНОСТЬ</t>
  </si>
  <si>
    <r>
      <rPr>
        <sz val="11"/>
        <color theme="1"/>
        <rFont val="Arial"/>
      </rPr>
      <t xml:space="preserve">ЕСУПБ - Единая система управления производственной безопасностью.
В организационный периметр ЕСУПБ входят ПАО «Газпром», его основные ДО по добыче, подготовке, транспортировке, переработке, распределению и хранению природного газа, газового конденсата и нефти, а также дочерние общества и организации, обеспечивающие работу ЕСГ.
В список организаций, на который распространяется ЕСУПБ, включены Администрация и 15 филиалов ПАО «Газпром», 79 дочерних обществ и организаций ПАО «Газпром», а также четыре субхолдинга: Газпром нефть, Газпром энергохолдинг, Газпром межрегионгаз, Газпром ГНП холдинг.
По состоянию на 31 декабря 2024 г. </t>
    </r>
    <r>
      <rPr>
        <b/>
        <sz val="11"/>
        <color theme="1"/>
        <rFont val="Arial"/>
      </rPr>
      <t xml:space="preserve">общая списочная численность работников периметра ЕСУПБ составила 613,19 тыс. человек</t>
    </r>
    <r>
      <rPr>
        <sz val="11"/>
        <color theme="1"/>
        <rFont val="Arial"/>
      </rPr>
      <t xml:space="preserve"> (с учетом Группы Газпром теплоэнерго).
В ЕСУПБ не включены представительства Газпрома на территории других стран.</t>
    </r>
  </si>
  <si>
    <t xml:space="preserve">Количество пострадавших и погибших при несчастных случаях</t>
  </si>
  <si>
    <t xml:space="preserve">Количество пострадавших, в т.ч.:</t>
  </si>
  <si>
    <r>
      <t xml:space="preserve">Компании газового бизнеса</t>
    </r>
    <r>
      <rPr>
        <vertAlign val="superscript"/>
        <sz val="9"/>
        <color rgb="FF0070C0"/>
        <rFont val="Arial"/>
      </rPr>
      <t>1</t>
    </r>
  </si>
  <si>
    <t>чел.</t>
  </si>
  <si>
    <t xml:space="preserve">   количество погибших</t>
  </si>
  <si>
    <t xml:space="preserve">Количество пожаров на объектах защиты ПАО «Газпром»</t>
  </si>
  <si>
    <t xml:space="preserve">Компании периметра ЕСУПБ</t>
  </si>
  <si>
    <t xml:space="preserve">Количество аварий и инцидентов в сфере промышленной безопасности:</t>
  </si>
  <si>
    <t xml:space="preserve">   Аварии</t>
  </si>
  <si>
    <t xml:space="preserve">   Инциденты</t>
  </si>
  <si>
    <r>
      <rPr>
        <sz val="9"/>
        <rFont val="Arial"/>
      </rPr>
      <t xml:space="preserve">Газпром нефть</t>
    </r>
    <r>
      <rPr>
        <vertAlign val="superscript"/>
        <sz val="9"/>
        <color rgb="FF0271C0"/>
        <rFont val="Arial"/>
      </rPr>
      <t>2</t>
    </r>
  </si>
  <si>
    <t>2</t>
  </si>
  <si>
    <t>0</t>
  </si>
  <si>
    <t>5</t>
  </si>
  <si>
    <t>3</t>
  </si>
  <si>
    <r>
      <rPr>
        <sz val="9"/>
        <rFont val="Arial"/>
      </rPr>
      <t xml:space="preserve">Газпром энергохолдинг</t>
    </r>
    <r>
      <rPr>
        <vertAlign val="superscript"/>
        <sz val="9"/>
        <color rgb="FF0271C0"/>
        <rFont val="Arial"/>
      </rPr>
      <t>3</t>
    </r>
  </si>
  <si>
    <t>1</t>
  </si>
  <si>
    <t>22</t>
  </si>
  <si>
    <t>20</t>
  </si>
  <si>
    <t>15</t>
  </si>
  <si>
    <t xml:space="preserve">ООО «Газпром нефтехим Салават»</t>
  </si>
  <si>
    <t xml:space="preserve">1] Данные представлены по компаниям газового бизнеса периметра ЕСУПБ, без учета Газпром ГНП холдинга и Газпром межрегионгаза.</t>
  </si>
  <si>
    <t xml:space="preserve">2] Данные представлены по ПАО «Газпром нефть», его дочерним обществам, а также совместным предприятиям под операционным управлением Газпром нефти в России и за рубежом.</t>
  </si>
  <si>
    <t xml:space="preserve">3] Данные представлены по ООО «Газпром энергохолдинг», его дочерним обществам, а также АО «Газпром теплоэнерго» (включая его дочерние общества), которое находится под операционным управлением ООО «Газпром энергохолдинг».</t>
  </si>
  <si>
    <t xml:space="preserve">Коэффициент частоты травматизма:</t>
  </si>
  <si>
    <t xml:space="preserve">Количество учтенных несчастных случаев на производстве за отчетный период с потерей трудоспособности на один и более дней / Среднесписочная численность работников × 1 000</t>
  </si>
  <si>
    <t xml:space="preserve">Компании газового бизнеса периметра ЕСУПБ
без учета Газпром межрегионгаза и 
Газпром ГНП холдинга</t>
  </si>
  <si>
    <t>0,173</t>
  </si>
  <si>
    <t>0,159</t>
  </si>
  <si>
    <t xml:space="preserve">Коэффициент частоты травм с временной потерей трудоспособности (LTIFR):</t>
  </si>
  <si>
    <t xml:space="preserve">Количество пострадавших в результате несчастных случаев с потерей рабочего времени / общее количество часов, отработанных всем персоналом × 1 000 000</t>
  </si>
  <si>
    <r>
      <rPr>
        <sz val="9"/>
        <rFont val="Arial"/>
      </rPr>
      <t xml:space="preserve">Компании газового бизнеса</t>
    </r>
    <r>
      <rPr>
        <vertAlign val="superscript"/>
        <sz val="9"/>
        <color rgb="FF0070C0"/>
        <rFont val="Arial"/>
      </rPr>
      <t>4</t>
    </r>
  </si>
  <si>
    <r>
      <rPr>
        <sz val="9"/>
        <rFont val="Arial"/>
      </rPr>
      <t xml:space="preserve">Газпром межрегионгаз</t>
    </r>
    <r>
      <rPr>
        <vertAlign val="superscript"/>
        <sz val="9"/>
        <color rgb="FF0271C0"/>
        <rFont val="Arial"/>
      </rPr>
      <t>5</t>
    </r>
  </si>
  <si>
    <r>
      <rPr>
        <sz val="11"/>
        <color theme="1"/>
        <rFont val="Arial"/>
      </rPr>
      <t>-</t>
    </r>
    <r>
      <rPr>
        <vertAlign val="superscript"/>
        <sz val="11"/>
        <color rgb="FF0070C0"/>
        <rFont val="Arial"/>
      </rPr>
      <t>6</t>
    </r>
  </si>
  <si>
    <r>
      <rPr>
        <sz val="9"/>
        <rFont val="Arial"/>
      </rPr>
      <t xml:space="preserve">Газпром ГНП холдинг</t>
    </r>
    <r>
      <rPr>
        <vertAlign val="superscript"/>
        <sz val="9"/>
        <color rgb="FF0271C0"/>
        <rFont val="Arial"/>
      </rPr>
      <t>7</t>
    </r>
  </si>
  <si>
    <r>
      <rPr>
        <sz val="9"/>
        <rFont val="Arial"/>
      </rPr>
      <t xml:space="preserve">Газпром нефть</t>
    </r>
    <r>
      <rPr>
        <vertAlign val="superscript"/>
        <sz val="9"/>
        <color rgb="FF0271C0"/>
        <rFont val="Arial"/>
      </rPr>
      <t>8</t>
    </r>
  </si>
  <si>
    <r>
      <rPr>
        <sz val="9"/>
        <rFont val="Arial"/>
      </rPr>
      <t xml:space="preserve">Газпром энергохолдинг</t>
    </r>
    <r>
      <rPr>
        <vertAlign val="superscript"/>
        <sz val="9"/>
        <color rgb="FF0271C0"/>
        <rFont val="Arial"/>
      </rPr>
      <t>9</t>
    </r>
  </si>
  <si>
    <t xml:space="preserve">4] Данные представлены по компаниям газового бизнеса периметра ЕСУПБ, без учета Газпром ГНП холдинга и Газпром межрегионгаза.</t>
  </si>
  <si>
    <t xml:space="preserve">5] Данные представлены по ООО «Газпром межрегионгаз» и его дочерним обществам.</t>
  </si>
  <si>
    <t xml:space="preserve">6] Сбор данных не осуществлялся.</t>
  </si>
  <si>
    <t xml:space="preserve">7] Данные представлены по ООО «Газпром ГНП холдинг» и его дочерним обществам.</t>
  </si>
  <si>
    <t xml:space="preserve">8] Данные представлены по ПАО «Газпром нефть», его дочерним обществам, а также совместным предприятиям под операционным управлением Газпром нефти в России и за рубежом.</t>
  </si>
  <si>
    <t xml:space="preserve">9] Данные представлены по ООО «Газпром энергохолдинг», его дочерним обществам, а также АО «Газпром теплоэнерго» (включая его дочерние общества), которое находится под операционным управлением ООО «Газпром энергохолдинг».</t>
  </si>
  <si>
    <t xml:space="preserve">Коэффициент частоты смертельного травматизма (FАR):</t>
  </si>
  <si>
    <t xml:space="preserve">Количество пострадавших в результате несчастных случаев со смертельным исходом / Общее количество часов, отработанных всем персоналом × 100 000 000</t>
  </si>
  <si>
    <r>
      <rPr>
        <sz val="9"/>
        <rFont val="Arial"/>
      </rPr>
      <t xml:space="preserve">Компании газового бизнеса</t>
    </r>
    <r>
      <rPr>
        <vertAlign val="superscript"/>
        <sz val="9"/>
        <color rgb="FF0271C0"/>
        <rFont val="Arial"/>
      </rPr>
      <t>10</t>
    </r>
  </si>
  <si>
    <r>
      <rPr>
        <sz val="9"/>
        <rFont val="Arial"/>
      </rPr>
      <t xml:space="preserve">Газпром межрегионгаз</t>
    </r>
    <r>
      <rPr>
        <vertAlign val="superscript"/>
        <sz val="9"/>
        <color rgb="FF0271C0"/>
        <rFont val="Arial"/>
      </rPr>
      <t>11</t>
    </r>
  </si>
  <si>
    <r>
      <t>-</t>
    </r>
    <r>
      <rPr>
        <vertAlign val="superscript"/>
        <sz val="11"/>
        <color rgb="FF0070C0"/>
        <rFont val="Arial"/>
      </rPr>
      <t>12</t>
    </r>
  </si>
  <si>
    <r>
      <rPr>
        <sz val="9"/>
        <rFont val="Arial"/>
      </rPr>
      <t xml:space="preserve">Газпром ГНП холдинг</t>
    </r>
    <r>
      <rPr>
        <vertAlign val="superscript"/>
        <sz val="9"/>
        <color rgb="FF0271C0"/>
        <rFont val="Arial"/>
      </rPr>
      <t>13</t>
    </r>
  </si>
  <si>
    <r>
      <rPr>
        <sz val="11"/>
        <color theme="1"/>
        <rFont val="Arial"/>
      </rPr>
      <t>12,309</t>
    </r>
    <r>
      <rPr>
        <vertAlign val="superscript"/>
        <sz val="11"/>
        <color rgb="FF0271C0"/>
        <rFont val="Arial"/>
      </rPr>
      <t>14</t>
    </r>
  </si>
  <si>
    <r>
      <rPr>
        <sz val="9"/>
        <rFont val="Arial"/>
      </rPr>
      <t xml:space="preserve">Газпром нефть</t>
    </r>
    <r>
      <rPr>
        <vertAlign val="superscript"/>
        <sz val="9"/>
        <color rgb="FF0271C0"/>
        <rFont val="Arial"/>
      </rPr>
      <t>15</t>
    </r>
  </si>
  <si>
    <t>0,706</t>
  </si>
  <si>
    <r>
      <rPr>
        <sz val="9"/>
        <rFont val="Arial"/>
      </rPr>
      <t xml:space="preserve">Газпром энергохолдинг</t>
    </r>
    <r>
      <rPr>
        <vertAlign val="superscript"/>
        <sz val="9"/>
        <color rgb="FF0271C0"/>
        <rFont val="Arial"/>
      </rPr>
      <t>16</t>
    </r>
  </si>
  <si>
    <t>1,23</t>
  </si>
  <si>
    <t xml:space="preserve">10] Данные представлены по компаниям газового бизнеса периметра ЕСУПБ, без учета Газпром ГНП холдинга и Газпром межрегионгаза.</t>
  </si>
  <si>
    <t xml:space="preserve">11] Данные представлены по ООО «Газпром межрегионгаз» и его дочерним обществам.</t>
  </si>
  <si>
    <t xml:space="preserve">12] Сбор данных не осуществлялся.</t>
  </si>
  <si>
    <t xml:space="preserve">13] Данные представлены по ООО «Газпром ГНП холдинг» и его дочерним обществам.</t>
  </si>
  <si>
    <t xml:space="preserve">14] Значение показателя обусловлено наличием двух погибших в результате несчастных случаев на производстве при сравнительно небольшой списочной численности компаний Газпром ГНП холдинга (9 161 работник по состоянию на 31 декабря 2023 г.).</t>
  </si>
  <si>
    <t xml:space="preserve">15] Данные представлены по ПАО «Газпром нефть», его дочерним обществам, а также совместным предприятиям под операционным управлением Газпром нефти в России и за рубежом.</t>
  </si>
  <si>
    <t xml:space="preserve">16] Данные представлены по ООО «Газпром энергохолдинг», его дочерним обществам, а также АО «Газпром теплоэнерго» (включая его дочерние общества), которое находится под операционным управлением ООО «Газпром энергохолдинг».</t>
  </si>
  <si>
    <t xml:space="preserve">Коэффициент выявленных профессиональных заболеваний (ODR):</t>
  </si>
  <si>
    <t xml:space="preserve">Количество случаев впервые выявленных профессиональных заболеваний / Общее количество часов, отработанных всем персоналом × 1 000 000</t>
  </si>
  <si>
    <r>
      <rPr>
        <sz val="9"/>
        <rFont val="Arial"/>
      </rPr>
      <t xml:space="preserve">Компании газового бизнеса</t>
    </r>
    <r>
      <rPr>
        <vertAlign val="superscript"/>
        <sz val="9"/>
        <color rgb="FF0070C0"/>
        <rFont val="Arial"/>
      </rPr>
      <t>17</t>
    </r>
  </si>
  <si>
    <r>
      <rPr>
        <sz val="9"/>
        <rFont val="Arial"/>
      </rPr>
      <t xml:space="preserve">Газпром межрегионгаз</t>
    </r>
    <r>
      <rPr>
        <vertAlign val="superscript"/>
        <sz val="9"/>
        <color rgb="FF0070C0"/>
        <rFont val="Arial"/>
      </rPr>
      <t>18</t>
    </r>
  </si>
  <si>
    <r>
      <rPr>
        <sz val="11"/>
        <color theme="1"/>
        <rFont val="Arial"/>
      </rPr>
      <t>-</t>
    </r>
    <r>
      <rPr>
        <vertAlign val="superscript"/>
        <sz val="11"/>
        <color rgb="FF0070C0"/>
        <rFont val="Arial"/>
      </rPr>
      <t>19</t>
    </r>
  </si>
  <si>
    <r>
      <rPr>
        <sz val="9"/>
        <rFont val="Arial"/>
      </rPr>
      <t xml:space="preserve">Газпром ГНП холдинг</t>
    </r>
    <r>
      <rPr>
        <vertAlign val="superscript"/>
        <sz val="9"/>
        <color rgb="FF0271C0"/>
        <rFont val="Arial"/>
      </rPr>
      <t>20</t>
    </r>
  </si>
  <si>
    <r>
      <rPr>
        <sz val="9"/>
        <rFont val="Arial"/>
      </rPr>
      <t xml:space="preserve">Газпром нефть</t>
    </r>
    <r>
      <rPr>
        <vertAlign val="superscript"/>
        <sz val="9"/>
        <color rgb="FF0271C0"/>
        <rFont val="Arial"/>
      </rPr>
      <t>21</t>
    </r>
  </si>
  <si>
    <r>
      <rPr>
        <sz val="9"/>
        <rFont val="Arial"/>
      </rPr>
      <t xml:space="preserve">Газпром энергохолдинг</t>
    </r>
    <r>
      <rPr>
        <vertAlign val="superscript"/>
        <sz val="9"/>
        <color rgb="FF0271C0"/>
        <rFont val="Arial"/>
      </rPr>
      <t>22</t>
    </r>
  </si>
  <si>
    <t>0,012</t>
  </si>
  <si>
    <t xml:space="preserve">17] Данные представлены по компаниям газового бизнеса периметра ЕСУПБ, без учета Газпром ГНП холдинга и Газпром межрегионгаза.</t>
  </si>
  <si>
    <t xml:space="preserve">18] Данные представлены по ООО «Газпром межрегионгаз» и его дочерним обществам.</t>
  </si>
  <si>
    <t xml:space="preserve">19] Сбор данных не осуществлялся.</t>
  </si>
  <si>
    <t xml:space="preserve">20] Данные представлены по ООО «Газпром ГНП холдинг» и его дочерним обществам.</t>
  </si>
  <si>
    <t xml:space="preserve">21] Данные представлены по ПАО «Газпром нефть», его дочерним обществам, а также совместным предприятиям под операционным управлением Газпром нефти в России и за рубежом.</t>
  </si>
  <si>
    <t xml:space="preserve">22] Данные представлены по ООО «Газпром энергохолдинг», его дочерним обществам, а также АО «Газпром теплоэнерго» (включая его дочерние общества), которое находится под операционным управлением ООО «Газпром энергохолдинг».</t>
  </si>
  <si>
    <t xml:space="preserve">Расходы на охрану труда:</t>
  </si>
  <si>
    <r>
      <rPr>
        <sz val="9"/>
        <rFont val="Arial"/>
      </rPr>
      <t xml:space="preserve">Компании газового бизнеса</t>
    </r>
    <r>
      <rPr>
        <vertAlign val="superscript"/>
        <sz val="9"/>
        <color rgb="FF0070C0"/>
        <rFont val="Arial"/>
      </rPr>
      <t>23</t>
    </r>
  </si>
  <si>
    <r>
      <rPr>
        <sz val="9"/>
        <rFont val="Arial"/>
      </rPr>
      <t xml:space="preserve">Газпром межрегионгаз</t>
    </r>
    <r>
      <rPr>
        <vertAlign val="superscript"/>
        <sz val="9"/>
        <color rgb="FF0070C0"/>
        <rFont val="Arial"/>
      </rPr>
      <t>24</t>
    </r>
  </si>
  <si>
    <r>
      <rPr>
        <sz val="9"/>
        <rFont val="Arial"/>
      </rPr>
      <t xml:space="preserve">Газпром ГНП холдинг</t>
    </r>
    <r>
      <rPr>
        <vertAlign val="superscript"/>
        <sz val="9"/>
        <color rgb="FF0271C0"/>
        <rFont val="Arial"/>
      </rPr>
      <t>25</t>
    </r>
  </si>
  <si>
    <r>
      <rPr>
        <sz val="9"/>
        <rFont val="Arial"/>
      </rPr>
      <t xml:space="preserve">Газпром нефть</t>
    </r>
    <r>
      <rPr>
        <vertAlign val="superscript"/>
        <sz val="9"/>
        <color rgb="FF0271C0"/>
        <rFont val="Arial"/>
      </rPr>
      <t>26</t>
    </r>
  </si>
  <si>
    <r>
      <rPr>
        <sz val="9"/>
        <rFont val="Arial"/>
      </rPr>
      <t xml:space="preserve">Газпром энергохолдинг</t>
    </r>
    <r>
      <rPr>
        <vertAlign val="superscript"/>
        <sz val="9"/>
        <color rgb="FF0271C0"/>
        <rFont val="Arial"/>
      </rPr>
      <t>27</t>
    </r>
  </si>
  <si>
    <t xml:space="preserve">1 739,30</t>
  </si>
  <si>
    <t xml:space="preserve">2 633,33</t>
  </si>
  <si>
    <t xml:space="preserve">23] Данные представлены по компаниям газового бизнеса периметра ЕСУПБ, без учета Газпром ГНП холдинга и Газпром межрегионгаза.</t>
  </si>
  <si>
    <t xml:space="preserve">24] Данные представлены по ООО «Газпром межрегионгаз» и его дочерним обществам.</t>
  </si>
  <si>
    <t xml:space="preserve">25] Данные представлены по ООО «Газпром ГНП холдинг» и его дочерним обществам.</t>
  </si>
  <si>
    <t xml:space="preserve">26] Данные представлены по ПАО «Газпром нефть», его дочерним обществам, а также совместным предприятиям под операционным управлением Газпром нефти в России и за рубежом.</t>
  </si>
  <si>
    <t xml:space="preserve">27] Данные представлены по ООО «Газпром энергохолдинг», его дочерним обществам, а также АО «Газпром теплоэнерго» (включая его дочерние общества), которое находится под операционным управлением ООО «Газпром энергохолдинг».</t>
  </si>
  <si>
    <t xml:space="preserve">Расходы на промышленную безопасность:</t>
  </si>
  <si>
    <r>
      <rPr>
        <sz val="9"/>
        <rFont val="Arial"/>
      </rPr>
      <t xml:space="preserve">Компании газового бизнеса</t>
    </r>
    <r>
      <rPr>
        <vertAlign val="superscript"/>
        <sz val="9"/>
        <color rgb="FF0070C0"/>
        <rFont val="Arial"/>
      </rPr>
      <t>28</t>
    </r>
  </si>
  <si>
    <r>
      <rPr>
        <sz val="9"/>
        <rFont val="Arial"/>
      </rPr>
      <t xml:space="preserve">Газпром межрегионгаз</t>
    </r>
    <r>
      <rPr>
        <vertAlign val="superscript"/>
        <sz val="9"/>
        <color rgb="FF0070C0"/>
        <rFont val="Arial"/>
      </rPr>
      <t>29</t>
    </r>
  </si>
  <si>
    <r>
      <rPr>
        <sz val="9"/>
        <rFont val="Arial"/>
      </rPr>
      <t xml:space="preserve">Газпром ГНП холдинг</t>
    </r>
    <r>
      <rPr>
        <vertAlign val="superscript"/>
        <sz val="9"/>
        <color rgb="FF0271C0"/>
        <rFont val="Arial"/>
      </rPr>
      <t>30</t>
    </r>
  </si>
  <si>
    <r>
      <rPr>
        <sz val="9"/>
        <rFont val="Arial"/>
      </rPr>
      <t xml:space="preserve">Газпром нефть</t>
    </r>
    <r>
      <rPr>
        <vertAlign val="superscript"/>
        <sz val="9"/>
        <color rgb="FF0271C0"/>
        <rFont val="Arial"/>
      </rPr>
      <t>31</t>
    </r>
  </si>
  <si>
    <r>
      <rPr>
        <sz val="9"/>
        <rFont val="Arial"/>
      </rPr>
      <t xml:space="preserve">Газпром энергохолдинг</t>
    </r>
    <r>
      <rPr>
        <vertAlign val="superscript"/>
        <sz val="9"/>
        <color rgb="FF0271C0"/>
        <rFont val="Arial"/>
      </rPr>
      <t>32</t>
    </r>
  </si>
  <si>
    <t xml:space="preserve">28] Данные представлены по компаниям газового бизнеса периметра ЕСУПБ, без учета Газпром ГНП холдинга и Газпром межрегионгаза.</t>
  </si>
  <si>
    <t xml:space="preserve">29] Данные представлены по ООО «Газпром межрегионгаз» и его дочерним обществам.</t>
  </si>
  <si>
    <t xml:space="preserve">30] Данные представлены по ООО «Газпром ГНП холдинг» и его дочерним обществам.</t>
  </si>
  <si>
    <t xml:space="preserve">31] Данные представлены по ПАО «Газпром нефть», его дочерним обществам, а также совместным предприятиям под операционным управлением Газпром нефти в России и за рубежом.</t>
  </si>
  <si>
    <t xml:space="preserve">32] Данные представлены по ООО «Газпром энергохолдинг», его дочерним обществам, а также АО «Газпром теплоэнерго» (включая его дочерние общества), которое находится под операционным управлением ООО «Газпром энергохолдинг».</t>
  </si>
  <si>
    <t xml:space="preserve">Численность работников, прошедших обучение в области производственной безопасности</t>
  </si>
  <si>
    <t xml:space="preserve">МЕСТНЫЕ СООБЩЕСТВА</t>
  </si>
  <si>
    <t xml:space="preserve">Расходы на поддержку коренных малочисленных народов (КМН)</t>
  </si>
  <si>
    <t xml:space="preserve">Численность прошедших производственную практику в организациях Группы Газпром студентов</t>
  </si>
  <si>
    <t xml:space="preserve">Численность трудоустроенных в организации Группы Газпром выпускников образовательных организаций среднего профессионального и высшего образования</t>
  </si>
  <si>
    <t xml:space="preserve">Количество вузов-партнеров </t>
  </si>
  <si>
    <t>ПАО «Газпром»</t>
  </si>
  <si>
    <t xml:space="preserve">Количество школ, участвующих в проекте «Газпром-классы»</t>
  </si>
  <si>
    <t xml:space="preserve">Количество объектов в рамках проекта «Газпром-детям» </t>
  </si>
  <si>
    <t xml:space="preserve">Количество профинансированных Группой Газпром благотворительных и спонсорских мероприятий</t>
  </si>
  <si>
    <t xml:space="preserve">&gt; 3 900</t>
  </si>
  <si>
    <t xml:space="preserve">&gt; 4 500</t>
  </si>
  <si>
    <t xml:space="preserve">&gt; 4 100</t>
  </si>
  <si>
    <t xml:space="preserve">КОРПОРАТИВНЫЕ ДОКУМЕНТЫ</t>
  </si>
  <si>
    <t xml:space="preserve">Политика ПАО «Газпром» в области охраны труда, промышленной и пожарной безопасности, безопасности дорожного движения</t>
  </si>
  <si>
    <t>https://www.gazprom.ru/f/posts/60/091228/2019-09-17-safety-policy.pdf</t>
  </si>
  <si>
    <t xml:space="preserve">Политика Группы Газпром в области устойчивого развития</t>
  </si>
  <si>
    <t>https://www.gazprom.ru/f/posts/60/091228/2024-09-13-sustainability-policy.pdf</t>
  </si>
  <si>
    <t xml:space="preserve">Политика Группы Газпром в области корпоративного волонтерства</t>
  </si>
  <si>
    <t>https://www.gazprom.ru/f/posts/57/969815/policy-corporate-volunteering-2023.pdf</t>
  </si>
  <si>
    <t xml:space="preserve">СИСТЕМЫ СЕРТИФИКАЦИИ</t>
  </si>
  <si>
    <t xml:space="preserve">ГОСТ Р ИСО 45001–2020 «Системы менеджмента безопасности труда и охраны здоровья»  </t>
  </si>
  <si>
    <r>
      <rPr>
        <b/>
        <i/>
        <sz val="10"/>
        <color theme="1"/>
        <rFont val="Arial"/>
      </rPr>
      <t xml:space="preserve">63 компании</t>
    </r>
    <r>
      <rPr>
        <i/>
        <sz val="10"/>
        <color theme="1"/>
        <rFont val="Arial"/>
      </rPr>
      <t xml:space="preserve"> Группы Газпром общей численностью персонала </t>
    </r>
    <r>
      <rPr>
        <b/>
        <i/>
        <sz val="10"/>
        <color theme="1"/>
        <rFont val="Arial"/>
      </rPr>
      <t xml:space="preserve">более 576,06 тыс</t>
    </r>
    <r>
      <rPr>
        <i/>
        <sz val="10"/>
        <color theme="1"/>
        <rFont val="Arial"/>
      </rPr>
      <t xml:space="preserve">. </t>
    </r>
    <r>
      <rPr>
        <b/>
        <i/>
        <sz val="10"/>
        <color theme="1"/>
        <rFont val="Arial"/>
      </rPr>
      <t xml:space="preserve">человек </t>
    </r>
    <r>
      <rPr>
        <i/>
        <sz val="10"/>
        <color theme="1"/>
        <rFont val="Arial"/>
      </rPr>
      <t xml:space="preserve">в 2024 г. подтвердили соответствие ЕСУПБ требованиям международного ISO 45001:2018 «Системы менеджмента профессионального здоровья и безопасности
труда. Требования и руководство по применению» и национального ГОСТ Р ИСО 45001-2020 «Системы менеджмента
охраны здоровьяи безопасности труда.
Требования и рекомендации по применению» стандартов*.
* Данные представлены по дочерним обществам газового бизнеса (включая филиалы ПАО «Газпром»), в том числе по Газпром межрегионгазу и Газпром ГНП холдингу, а также по Газпром нефти и Газпром энергохолдингу.</t>
    </r>
  </si>
  <si>
    <t>https://www.gazprom.ru/f/posts/19/638003/sertificate-gost-iso-45001-2020.pdf</t>
  </si>
  <si>
    <t xml:space="preserve">Сертификат соответствия ЕСУПБ требованиям стандарта ГОСТ Р ИСО 45001-2020</t>
  </si>
  <si>
    <t>https://www.gazprom.ru/f/posts/19/638003/sertificate-iso-45001-2018.pdf</t>
  </si>
  <si>
    <t xml:space="preserve">Сертификат соответствия ЕСУПБ требованиям стандарта ISO 45001:2018</t>
  </si>
  <si>
    <t xml:space="preserve">СОВЕТ ДИРЕКТОРОВ</t>
  </si>
  <si>
    <r>
      <rPr>
        <b/>
        <sz val="11"/>
        <color theme="1"/>
        <rFont val="Arial"/>
      </rPr>
      <t xml:space="preserve">Количество директоров в Совете директоров</t>
    </r>
    <r>
      <rPr>
        <b/>
        <sz val="11"/>
        <color rgb="FF0271C0"/>
        <rFont val="Arial"/>
      </rPr>
      <t>*</t>
    </r>
    <r>
      <rPr>
        <b/>
        <sz val="11"/>
        <color theme="1"/>
        <rFont val="Arial"/>
      </rPr>
      <t xml:space="preserve">, в т.ч.:</t>
    </r>
  </si>
  <si>
    <t xml:space="preserve">   Исполнительные директоры</t>
  </si>
  <si>
    <t xml:space="preserve">Доля исполнительных директоров</t>
  </si>
  <si>
    <t xml:space="preserve">   Неисполнительные директоры</t>
  </si>
  <si>
    <t xml:space="preserve">Доля неисполнительных директоров</t>
  </si>
  <si>
    <t xml:space="preserve">   Независимые директоры</t>
  </si>
  <si>
    <t xml:space="preserve">Доля независимых директоров</t>
  </si>
  <si>
    <t xml:space="preserve">* по состоянию на 31 декабря</t>
  </si>
  <si>
    <t xml:space="preserve">Количество заседаний, в т.ч.:</t>
  </si>
  <si>
    <t xml:space="preserve">   очных заседаний</t>
  </si>
  <si>
    <t xml:space="preserve">Количество рассмотренных вопросов, относящихся к устойчивому развитию</t>
  </si>
  <si>
    <t xml:space="preserve">КОМИТЕТЫ ПРИ СОВЕТЕ ДИРЕКТОРОВ</t>
  </si>
  <si>
    <t xml:space="preserve">Комитет Совета директоров ПАО «Газпром» по аудиту</t>
  </si>
  <si>
    <t xml:space="preserve">Общая численность, в т.ч.:</t>
  </si>
  <si>
    <t xml:space="preserve">Председатель - независимый директор </t>
  </si>
  <si>
    <t>да</t>
  </si>
  <si>
    <t xml:space="preserve">Количество заседаний</t>
  </si>
  <si>
    <t xml:space="preserve">Комитет Совета директоров ПАО «Газпром» по назначениям и вознаграждениям</t>
  </si>
  <si>
    <t>нет</t>
  </si>
  <si>
    <t xml:space="preserve">Комитет Совета директоров ПАО «Газпром» по устойчивому развитию</t>
  </si>
  <si>
    <t xml:space="preserve">Комитет Совета директоров ПАО «Газпром» по импортозамещению и технологическому развитию</t>
  </si>
  <si>
    <t xml:space="preserve">ПРАВЛЕНИЕ </t>
  </si>
  <si>
    <t xml:space="preserve">Количество членов Правления</t>
  </si>
  <si>
    <t xml:space="preserve">Количество женщин в Правлении</t>
  </si>
  <si>
    <t xml:space="preserve">Доля женщин в Правлении</t>
  </si>
  <si>
    <t xml:space="preserve">КОРПОРАТИВНАЯ ЭТИКА </t>
  </si>
  <si>
    <t xml:space="preserve">Численность работников, прошедших обучение в области норм корпоративной этики</t>
  </si>
  <si>
    <t xml:space="preserve">Количество случаев конфликта интересов у единоличных исполнительных органов подконтрольных ПАО «Газпром» организаций</t>
  </si>
  <si>
    <t xml:space="preserve">Численность работников, прошедших обучение по темам в области противодействия коррупции</t>
  </si>
  <si>
    <t xml:space="preserve">Устав ПАО «Газпром»</t>
  </si>
  <si>
    <t>https://www.gazprom.ru/f/posts/60/091228/gazprom-articles-2025-06-27-ru.pdf</t>
  </si>
  <si>
    <t xml:space="preserve">Положение об Общем собрании акционеров</t>
  </si>
  <si>
    <t>https://www.gazprom.ru/f/posts/60/091228/regulations-shareholders-meeting-2023-06-30-ru.pdf</t>
  </si>
  <si>
    <t xml:space="preserve">Положение о Совете директоров</t>
  </si>
  <si>
    <t>https://www.gazprom.ru/f/posts/60/091228/regulations-board-of-directors-2023-06-30.pdf</t>
  </si>
  <si>
    <t xml:space="preserve">Положение о Комитете Совета директоров по аудиту</t>
  </si>
  <si>
    <t>https://www.gazprom.ru/f/posts/60/091228/regulation-board-directors-audit-committee-20-08-2021.pdf</t>
  </si>
  <si>
    <t xml:space="preserve">Положение о Комитете Совета директоров по назначениям и вознаграждениям</t>
  </si>
  <si>
    <t>https://www.gazprom.ru/f/posts/60/091228/2019-10-17-regulation-board-directors-appointments-rewards-committee-ru.pdf</t>
  </si>
  <si>
    <t xml:space="preserve">Положение о Комитете Совета директоров по устойчивому развитию</t>
  </si>
  <si>
    <t>https://www.gazprom.ru/f/posts/60/091228/committee-board-directors-sustainable-development-regulations-13-07-2021-ru.pdf</t>
  </si>
  <si>
    <t xml:space="preserve">Положение о Правлении</t>
  </si>
  <si>
    <t>https://www.gazprom.ru/f/posts/27/108082/regulations-management-committee-2023-06-30-1.pdf</t>
  </si>
  <si>
    <t xml:space="preserve">Кодекс корпоративного управления ПАО «Газпром»</t>
  </si>
  <si>
    <t>https://www.gazprom.ru/f/posts/60/091228/kodeks_korporativnogo_upravleniya_rus_30.06.2017.pdf</t>
  </si>
  <si>
    <t xml:space="preserve">Кодекс корпоративной этики ПАО «Газпром»</t>
  </si>
  <si>
    <t>https://www.gazprom.ru/f/posts/60/091228/2014-02-25-codex-of-corporate-ethics-edit-2024-10-29-ru.pdf</t>
  </si>
  <si>
    <t xml:space="preserve">Антикоррупционная политика ПАО «Газпром»</t>
  </si>
  <si>
    <t>https://www.gazprom.ru/f/posts/60/091228/anti-corruption-policy-2022-04-15-ru.pdf</t>
  </si>
  <si>
    <t xml:space="preserve">Дивидендная политика ПАО «Газпром»</t>
  </si>
  <si>
    <t>https://www.gazprom.ru/f/posts/71/134221/dividend-policy-24-12-19.pdf</t>
  </si>
  <si>
    <t xml:space="preserve">Политика управления рисками и внутреннего контроля ПАО «Газпром»</t>
  </si>
  <si>
    <t>https://www.gazprom.ru/f/posts/93/485406/risk-internal-control-policy.pdf</t>
  </si>
  <si>
    <t xml:space="preserve">Политика ПАО «Газпром» в области качества</t>
  </si>
  <si>
    <t>https://www.gazprom.ru/f/posts/16/470433/quality-policy_rus.pdf</t>
  </si>
  <si>
    <t xml:space="preserve">ГОСТ Р ИСО 9001-2015 «Системы менеджмента качества. Требования»</t>
  </si>
  <si>
    <t>https://www.gazprom.ru/f/posts/16/470433/gost-r-iso-9001-2015__rus.pdf</t>
  </si>
  <si>
    <t xml:space="preserve">Сертификат соответствия Системы менеджмента качества требованиям стандарта ГОСТ Р ИСО 9001-2015</t>
  </si>
  <si>
    <t xml:space="preserve">Контур сбора информации (если не указано иное):</t>
  </si>
  <si>
    <t>https://sustainability.gazpromreport.ru/2024/appendices/about-the-report/</t>
  </si>
  <si>
    <t>ВОЗДУХ</t>
  </si>
  <si>
    <t xml:space="preserve">Прямые выбросы парниковых газов (охват 1)</t>
  </si>
  <si>
    <r>
      <t xml:space="preserve">млн т СО</t>
    </r>
    <r>
      <rPr>
        <vertAlign val="subscript"/>
        <sz val="11"/>
        <color theme="1"/>
        <rFont val="Arial"/>
      </rPr>
      <t>2</t>
    </r>
    <r>
      <rPr>
        <sz val="11"/>
        <color theme="1"/>
        <rFont val="Arial"/>
      </rPr>
      <t>-экв.</t>
    </r>
  </si>
  <si>
    <t xml:space="preserve">Косвенные энергетические выбросы парниковых газов (охват 2)</t>
  </si>
  <si>
    <t xml:space="preserve">Валовые выбросы загрязняющих веществ в атмосферный воздух от стационарных источников, в т.ч.:</t>
  </si>
  <si>
    <t xml:space="preserve">тыс. т</t>
  </si>
  <si>
    <t xml:space="preserve">   Углеводороды (включая метан)</t>
  </si>
  <si>
    <t xml:space="preserve">   Оксид углерода </t>
  </si>
  <si>
    <t xml:space="preserve">   Оксиды азота </t>
  </si>
  <si>
    <t xml:space="preserve">   Диоксид серы </t>
  </si>
  <si>
    <t xml:space="preserve">   Летучие органические соединения (ЛОС)</t>
  </si>
  <si>
    <t xml:space="preserve">   Твердые вещества </t>
  </si>
  <si>
    <t xml:space="preserve">   Прочие газообразные и жидкие вещества </t>
  </si>
  <si>
    <t>ВОДА</t>
  </si>
  <si>
    <t xml:space="preserve">Потребление воды (забрано, получено воды, всего), всего, в т.ч.:</t>
  </si>
  <si>
    <r>
      <t xml:space="preserve">млн м</t>
    </r>
    <r>
      <rPr>
        <b/>
        <vertAlign val="superscript"/>
        <sz val="11"/>
        <color theme="1"/>
        <rFont val="Arial"/>
      </rPr>
      <t>3</t>
    </r>
  </si>
  <si>
    <r>
      <t xml:space="preserve">   пресной
</t>
    </r>
    <r>
      <rPr>
        <i/>
        <sz val="11"/>
        <color theme="1"/>
        <rFont val="Arial"/>
      </rPr>
      <t xml:space="preserve">(из поверхностных и подземных источников, систем водоснабжения коммунального назначения и прочих систем водоснабжения)</t>
    </r>
  </si>
  <si>
    <r>
      <t xml:space="preserve">млн м</t>
    </r>
    <r>
      <rPr>
        <vertAlign val="superscript"/>
        <sz val="11"/>
        <color theme="1"/>
        <rFont val="Arial"/>
      </rPr>
      <t>3</t>
    </r>
  </si>
  <si>
    <t xml:space="preserve">   непресной</t>
  </si>
  <si>
    <t xml:space="preserve">Использовано воды, всего</t>
  </si>
  <si>
    <t xml:space="preserve">Объем оборотной и повторно используемой воды</t>
  </si>
  <si>
    <t xml:space="preserve">Доля рециклинга (оборотной и повторно используемой) воды</t>
  </si>
  <si>
    <t xml:space="preserve">Водоотведение, всего, в т.ч.</t>
  </si>
  <si>
    <t xml:space="preserve">   Водоотведение в поверхностные водные объекты</t>
  </si>
  <si>
    <t xml:space="preserve">   Водоотведение на рельеф </t>
  </si>
  <si>
    <t xml:space="preserve">   Водоотведение в подземные горизонты</t>
  </si>
  <si>
    <t xml:space="preserve">   Водоотведение на поля орошения</t>
  </si>
  <si>
    <t xml:space="preserve">   Водоотведение на поля фильтрации</t>
  </si>
  <si>
    <t xml:space="preserve">   Водоотведение в накопители</t>
  </si>
  <si>
    <t xml:space="preserve">   Водоотведение в системы коммунального назначения</t>
  </si>
  <si>
    <t xml:space="preserve">   Водоотведение в прочие системы</t>
  </si>
  <si>
    <t xml:space="preserve">Доля нормативно чистых и нормативно очищенных вод</t>
  </si>
  <si>
    <t>ОТХОДЫ</t>
  </si>
  <si>
    <t xml:space="preserve">Образование отходов, всего, в т.ч.:</t>
  </si>
  <si>
    <t xml:space="preserve">   I класс опасности</t>
  </si>
  <si>
    <t xml:space="preserve">   II класс опасности</t>
  </si>
  <si>
    <t xml:space="preserve">   III класс опасности</t>
  </si>
  <si>
    <t xml:space="preserve">   IV класс опасности</t>
  </si>
  <si>
    <t xml:space="preserve">   V класс опасности</t>
  </si>
  <si>
    <t xml:space="preserve">Доля отходов IV класса (малоопасные) и V класса (практически неопасные)</t>
  </si>
  <si>
    <t xml:space="preserve">Доля отходов I (чрезвычайно опасные) и II класса (высоко опасные)</t>
  </si>
  <si>
    <t xml:space="preserve">Отходов утилизировано и обезврежено, всего</t>
  </si>
  <si>
    <t xml:space="preserve">Отходов размещено на собственных объектах хранения и передано другим хозяйствующим субъектам для хранения, всего</t>
  </si>
  <si>
    <t xml:space="preserve">Отходов размещено на собственных объектах захоронения и передано другим хозяйствующим субъектам для захоронения, всего</t>
  </si>
  <si>
    <r>
      <t xml:space="preserve">ПОПУТНЫЙ НЕФТЯНОЙ ГАЗ (ПНГ)</t>
    </r>
    <r>
      <rPr>
        <vertAlign val="superscript"/>
        <sz val="11"/>
        <color rgb="FF0070C0"/>
        <rFont val="Arial"/>
      </rPr>
      <t>1</t>
    </r>
  </si>
  <si>
    <t xml:space="preserve">Сожжено на факелах</t>
  </si>
  <si>
    <t xml:space="preserve">Группа Газпром </t>
  </si>
  <si>
    <t xml:space="preserve">Уровень использования ПНГ</t>
  </si>
  <si>
    <t xml:space="preserve">1]  С учетом объемов добычи по объектам месторождений, лицензии на право пользования которыми принадлежат ПАО «Газпром» или его основным дочерним обществам и организациям, а разработка осуществляется ООО «Газпромнефть-Заполярье», в соответствии с условиями заключенных в 2018–2020 гг. долгосрочных рисковых операторских договоров.</t>
  </si>
  <si>
    <t xml:space="preserve">ЗЕМЕЛЬНЫЕ РЕСУРСЫ</t>
  </si>
  <si>
    <t xml:space="preserve">Площадь нарушенных земель</t>
  </si>
  <si>
    <t xml:space="preserve">тыс. га</t>
  </si>
  <si>
    <t xml:space="preserve">Рекультивировано нарушенных земель</t>
  </si>
  <si>
    <t xml:space="preserve">РАСХОДЫ НА ОКРУЖАЮЩУЮ СРЕДУ</t>
  </si>
  <si>
    <t xml:space="preserve">Общие расходы на охрану окружающей среды (ООС)</t>
  </si>
  <si>
    <t xml:space="preserve">Доля общих расходов на ООС в выручке</t>
  </si>
  <si>
    <t xml:space="preserve">Расходы на сохранение биоразнообразия и охрану природных территорий</t>
  </si>
  <si>
    <t xml:space="preserve">Выплачено штрафов за нарушение природоохранного законодательства в Российской Федерации</t>
  </si>
  <si>
    <t xml:space="preserve">Группа Газпром (без учета совместных операций)</t>
  </si>
  <si>
    <t xml:space="preserve">Плата за негативное воздействие на окружающую среду</t>
  </si>
  <si>
    <t xml:space="preserve">ЭКОЛОГИЧЕСКОЕ ОБУЧЕНИЕ ПЕРСОНАЛА </t>
  </si>
  <si>
    <t xml:space="preserve">Количество работников, прошедших экологическое обучение</t>
  </si>
  <si>
    <t xml:space="preserve">КОРПОРАТИВНЫЕ ПОЛИТИКИ</t>
  </si>
  <si>
    <t xml:space="preserve">Экологическая политика ПАО «Газпром»</t>
  </si>
  <si>
    <t>https://www.gazprom.ru/f/posts/73/278066/environmental_policy.pdf</t>
  </si>
  <si>
    <t xml:space="preserve">ГОСТ Р ИСО 14001–2016 "Системы экологического менеджмента. Требования и руководство по применению".</t>
  </si>
  <si>
    <t xml:space="preserve">В границы СЭМ ПАО «Газпром» включены структурные подразделения Администрации Компании, 37 дочерних обществ со 100 % участием*, занятых в основных видах деятельности, Корпоративный научно-технический центр экологической безопасности и энергоэффективности ООО «Газпром ВНИИГАЗ» и Экологическая инспекция ПАО «Газпром».
* Дочерние общества и организации, занятые в основных видах деятельности (разведка, добыча, транспортировка, хранение и переработка газа и газового конденсата), обеспечивающие энерговодоснабжение объектов, а также дочерние общества и организации, осуществляющие управление инвестиционными проектами строительства.
</t>
  </si>
  <si>
    <t>https://www.gazprom.ru/f/posts/73/278066/certificate_r-iso-14001-2016-ru.pdf</t>
  </si>
  <si>
    <t xml:space="preserve">Сертификат соответствия СЭМ требованиям стандарта ГОСТ Р ИСО 14001-2016</t>
  </si>
  <si>
    <t>https://www.gazprom.ru/f/posts/73/278066/certificate_iso-14001-2015-ru.pdf</t>
  </si>
  <si>
    <t xml:space="preserve">Сертификат соответствия СЭМ требованиям стандарта ISO 14001:2015</t>
  </si>
  <si>
    <t xml:space="preserve">ЭНЕРГОСБЕРЕЖЕНИЕ И ЭНЕРГОЭФФЕКТИВНОСТЬ</t>
  </si>
  <si>
    <r>
      <t xml:space="preserve">Общее потребление энергии внутри Группы Газпром</t>
    </r>
    <r>
      <rPr>
        <vertAlign val="superscript"/>
        <sz val="11"/>
        <color rgb="FF0070C0"/>
        <rFont val="Arial"/>
      </rPr>
      <t>1</t>
    </r>
  </si>
  <si>
    <t xml:space="preserve">млн ГДж</t>
  </si>
  <si>
    <t xml:space="preserve">1] Содержание показателя приведено в таблице «Потребление энергии в Группе Газпром»:</t>
  </si>
  <si>
    <t>https://sustainability.gazpromreport.ru/2024/environmental-protection/annex/</t>
  </si>
  <si>
    <t xml:space="preserve">Общее потребление тепловой и электрической энергии в Группе Газпром на собственные технологические нужды</t>
  </si>
  <si>
    <t>Электроэнергия</t>
  </si>
  <si>
    <t xml:space="preserve">млн кВт•ч</t>
  </si>
  <si>
    <t xml:space="preserve">Тепловая энергия</t>
  </si>
  <si>
    <t xml:space="preserve">Потребление энергии из невозобновляемых источников, в т.ч.</t>
  </si>
  <si>
    <t xml:space="preserve">   Природный газ</t>
  </si>
  <si>
    <t xml:space="preserve">   Уголь</t>
  </si>
  <si>
    <t xml:space="preserve">   Нефтетопливо (бензин, керосин, мазут, СПГ)</t>
  </si>
  <si>
    <t xml:space="preserve">Экономия ТЭР в результате реализации программ энергосбережения</t>
  </si>
  <si>
    <t xml:space="preserve">Показатели энергоемкости в основных видах деятельности (удельный расход энергетических ресурсов на собственные технологические нужды)</t>
  </si>
  <si>
    <t xml:space="preserve">Добыча газа</t>
  </si>
  <si>
    <t xml:space="preserve">ПАО «Газпром» и дочерние общества основных видов деятельности (геологоразведка, добыча, транспортировка, подземное хранение, переработка углеводородов, обеспечение работы ЕСГ)</t>
  </si>
  <si>
    <r>
      <t xml:space="preserve">кг у. т. / тыс. м</t>
    </r>
    <r>
      <rPr>
        <vertAlign val="superscript"/>
        <sz val="11"/>
        <color theme="1"/>
        <rFont val="Arial"/>
      </rPr>
      <t>3</t>
    </r>
  </si>
  <si>
    <t xml:space="preserve">Транспортировка газа</t>
  </si>
  <si>
    <r>
      <t xml:space="preserve">кг у. т. / млн м</t>
    </r>
    <r>
      <rPr>
        <vertAlign val="superscript"/>
        <sz val="11"/>
        <color theme="1"/>
        <rFont val="Arial"/>
      </rPr>
      <t>3</t>
    </r>
    <r>
      <rPr>
        <sz val="11"/>
        <color theme="1"/>
        <rFont val="Arial"/>
      </rPr>
      <t>•км</t>
    </r>
  </si>
  <si>
    <t xml:space="preserve">Подземное хранение газа</t>
  </si>
  <si>
    <r>
      <t xml:space="preserve"> кг у. т. / тыс. м</t>
    </r>
    <r>
      <rPr>
        <vertAlign val="superscript"/>
        <sz val="11"/>
        <color theme="1"/>
        <rFont val="Arial"/>
      </rPr>
      <t>3</t>
    </r>
  </si>
  <si>
    <t xml:space="preserve">Переработка газа</t>
  </si>
  <si>
    <t xml:space="preserve">кг у. т. / т у. т.</t>
  </si>
  <si>
    <t xml:space="preserve">Политика ПАО «Газпром» в области энергоэффективности и энергосбережения</t>
  </si>
  <si>
    <t>https://www.gazprom.ru/f/posts/60/091228/2018-11-20-energetic-policy.pdf</t>
  </si>
  <si>
    <t xml:space="preserve">ISO 50001:2018 «Системы энергетического менеджмента» </t>
  </si>
  <si>
    <t xml:space="preserve">Система управления энергоэффективностью охватывает структурные подразделения Администрации ПАО «Газпром» и 28 дочерних организаций ПАО «Газпром» по добыче, транспортировке, подземному хранению и переработке газа, а также по энерго- и водоснабжению и эксплуатации энергетического оборудования объектов ЕСГ.</t>
  </si>
  <si>
    <t>https://www.gazprom.ru/f/posts/82/515293/veritas-certificate-2022-ru.pdf</t>
  </si>
  <si>
    <t xml:space="preserve">ГОСТ Р ИСО 50001-2023 «Системы энергетического менеджмента» </t>
  </si>
  <si>
    <t xml:space="preserve">В ходе проведенного в отчетном году внутреннего аудита было подтверждено соответствие системы управления энергоэффективностью ПАО «Газпром» требованиям ГОСТ Р ИСО 50001-2023, а также принятым обязательствам, нормативным и организационно-распорядительным документам ПАО «Газпром» в области энергосбережения и повышения энергоэффективности.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</si>
</sst>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_₽_-;\-* #,##0.00\ _₽_-;_-* &quot;-&quot;??\ _₽_-;_-@_-"/>
    <numFmt numFmtId="161" formatCode="0.0"/>
    <numFmt numFmtId="162" formatCode="#,##0.0"/>
    <numFmt numFmtId="163" formatCode="0.000"/>
  </numFmts>
  <fonts count="28">
    <font>
      <sz val="11.000000"/>
      <color theme="1"/>
      <name val="Calibri"/>
      <scheme val="minor"/>
    </font>
    <font>
      <sz val="10.000000"/>
      <color indexed="63"/>
      <name val="Arial"/>
    </font>
    <font>
      <u/>
      <sz val="11.000000"/>
      <color theme="10"/>
      <name val="Calibri"/>
      <scheme val="minor"/>
    </font>
    <font>
      <sz val="10.000000"/>
      <name val="Arial"/>
    </font>
    <font>
      <sz val="11.000000"/>
      <color theme="1"/>
      <name val="Arial"/>
    </font>
    <font>
      <sz val="9.000000"/>
      <color theme="1"/>
      <name val="Arial"/>
    </font>
    <font>
      <b/>
      <sz val="11.000000"/>
      <color theme="1"/>
      <name val="Arial"/>
    </font>
    <font>
      <i/>
      <sz val="11.000000"/>
      <color theme="0" tint="-0.499984740745262"/>
      <name val="Arial"/>
    </font>
    <font>
      <i/>
      <sz val="9.000000"/>
      <color theme="0" tint="-0.499984740745262"/>
      <name val="Arial"/>
    </font>
    <font>
      <sz val="11.000000"/>
      <color theme="0" tint="-0.499984740745262"/>
      <name val="Arial"/>
    </font>
    <font>
      <i/>
      <sz val="9.000000"/>
      <color theme="1"/>
      <name val="Arial"/>
    </font>
    <font>
      <i/>
      <sz val="11.000000"/>
      <color theme="1"/>
      <name val="Arial"/>
    </font>
    <font>
      <sz val="8.000000"/>
      <color rgb="FF0070C0"/>
      <name val="Arial"/>
    </font>
    <font>
      <i/>
      <sz val="10.000000"/>
      <color theme="1"/>
      <name val="Arial"/>
    </font>
    <font>
      <b/>
      <sz val="9.000000"/>
      <color theme="1"/>
      <name val="Arial"/>
    </font>
    <font>
      <u/>
      <sz val="11.000000"/>
      <color theme="10"/>
      <name val="Arial"/>
    </font>
    <font>
      <sz val="11.000000"/>
      <color indexed="2"/>
      <name val="Arial"/>
    </font>
    <font>
      <sz val="9.000000"/>
      <name val="Arial"/>
    </font>
    <font>
      <sz val="11.000000"/>
      <name val="Arial"/>
    </font>
    <font>
      <sz val="11.000000"/>
      <color rgb="FF7030A0"/>
      <name val="Arial"/>
    </font>
    <font>
      <sz val="11.000000"/>
      <color rgb="FF00B0F0"/>
      <name val="Arial"/>
    </font>
    <font>
      <sz val="11.000000"/>
      <color rgb="FFFFC000"/>
      <name val="Arial"/>
    </font>
    <font>
      <sz val="9.000000"/>
      <color rgb="FFFFC000"/>
      <name val="Arial"/>
    </font>
    <font>
      <sz val="11.000000"/>
      <color rgb="FF00B050"/>
      <name val="Arial"/>
    </font>
    <font>
      <sz val="11.000000"/>
      <color theme="8"/>
      <name val="Arial"/>
    </font>
    <font>
      <sz val="11.000000"/>
      <color rgb="FFC00000"/>
      <name val="Arial"/>
    </font>
    <font>
      <i/>
      <sz val="9.000000"/>
      <color rgb="FF0271C0"/>
      <name val="Arial"/>
    </font>
    <font>
      <sz val="10.00000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</borders>
  <cellStyleXfs count="7">
    <xf fontId="0" fillId="0" borderId="0" numFmtId="0" applyNumberFormat="1" applyFont="1" applyFill="1" applyBorder="1"/>
    <xf fontId="0" fillId="0" borderId="0" numFmtId="160" applyNumberFormat="1" applyFont="0" applyFill="0" applyBorder="0" applyProtection="0"/>
    <xf fontId="1" fillId="2" borderId="1" numFmtId="0" applyNumberFormat="1" applyFont="1" applyFill="1" applyBorder="1"/>
    <xf fontId="2" fillId="0" borderId="0" numFmtId="0" applyNumberFormat="0" applyFont="1" applyFill="0" applyBorder="0" applyProtection="0"/>
    <xf fontId="0" fillId="0" borderId="0" numFmtId="9" applyNumberFormat="1" applyFont="0" applyFill="0" applyBorder="0" applyProtection="0"/>
    <xf fontId="3" fillId="0" borderId="0" numFmtId="0" applyNumberFormat="1" applyFont="1" applyFill="1" applyBorder="1"/>
    <xf fontId="0" fillId="0" borderId="0" numFmtId="0" applyNumberFormat="1" applyFont="1" applyFill="1" applyBorder="1"/>
  </cellStyleXfs>
  <cellXfs count="110">
    <xf fontId="0" fillId="0" borderId="0" numFmtId="0" xfId="0"/>
    <xf fontId="4" fillId="0" borderId="0" numFmtId="0" xfId="0" applyFont="1" applyAlignment="1">
      <alignment vertical="center"/>
    </xf>
    <xf fontId="4" fillId="0" borderId="0" numFmtId="0" xfId="0" applyFont="1" applyAlignment="1">
      <alignment horizontal="center" vertical="center"/>
    </xf>
    <xf fontId="4" fillId="0" borderId="0" numFmtId="2" xfId="0" applyNumberFormat="1" applyFont="1" applyAlignment="1">
      <alignment vertical="center"/>
    </xf>
    <xf fontId="5" fillId="0" borderId="0" numFmtId="0" xfId="0" applyFont="1" applyAlignment="1">
      <alignment horizontal="center" vertical="center"/>
    </xf>
    <xf fontId="6" fillId="0" borderId="0" numFmtId="0" xfId="0" applyFont="1" applyAlignment="1">
      <alignment horizontal="center" vertical="center"/>
    </xf>
    <xf fontId="6" fillId="3" borderId="0" numFmtId="0" xfId="0" applyFont="1" applyFill="1" applyAlignment="1">
      <alignment vertical="center"/>
    </xf>
    <xf fontId="5" fillId="3" borderId="0" numFmtId="0" xfId="0" applyFont="1" applyFill="1" applyAlignment="1">
      <alignment horizontal="center" vertical="center"/>
    </xf>
    <xf fontId="4" fillId="3" borderId="0" numFmtId="0" xfId="0" applyFont="1" applyFill="1" applyAlignment="1">
      <alignment horizontal="center" vertical="center"/>
    </xf>
    <xf fontId="4" fillId="0" borderId="0" numFmtId="0" xfId="0" applyFont="1" applyAlignment="1">
      <alignment vertical="center" wrapText="1"/>
    </xf>
    <xf fontId="4" fillId="0" borderId="0" numFmtId="161" xfId="0" applyNumberFormat="1" applyFont="1" applyAlignment="1">
      <alignment horizontal="center" vertical="center"/>
    </xf>
    <xf fontId="4" fillId="0" borderId="0" numFmtId="2" xfId="0" applyNumberFormat="1" applyFont="1" applyAlignment="1">
      <alignment horizontal="center" vertical="center"/>
    </xf>
    <xf fontId="7" fillId="0" borderId="0" numFmtId="0" xfId="0" applyFont="1" applyAlignment="1">
      <alignment vertical="center"/>
    </xf>
    <xf fontId="8" fillId="0" borderId="0" numFmtId="0" xfId="0" applyFont="1" applyAlignment="1">
      <alignment horizontal="center" vertical="center"/>
    </xf>
    <xf fontId="7" fillId="0" borderId="0" numFmtId="0" xfId="0" applyFont="1" applyAlignment="1">
      <alignment horizontal="center" vertical="center"/>
    </xf>
    <xf fontId="7" fillId="0" borderId="0" numFmtId="161" xfId="0" applyNumberFormat="1" applyFont="1" applyAlignment="1">
      <alignment horizontal="center" vertical="center"/>
    </xf>
    <xf fontId="7" fillId="0" borderId="0" numFmtId="2" xfId="0" applyNumberFormat="1" applyFont="1" applyAlignment="1">
      <alignment vertical="center"/>
    </xf>
    <xf fontId="9" fillId="0" borderId="0" numFmtId="0" xfId="0" applyFont="1" applyAlignment="1">
      <alignment vertical="center"/>
    </xf>
    <xf fontId="9" fillId="0" borderId="0" numFmtId="161" xfId="0" applyNumberFormat="1" applyFont="1" applyAlignment="1">
      <alignment horizontal="center" vertical="center"/>
    </xf>
    <xf fontId="9" fillId="0" borderId="0" numFmtId="2" xfId="0" applyNumberFormat="1" applyFont="1" applyAlignment="1">
      <alignment vertical="center"/>
    </xf>
    <xf fontId="10" fillId="0" borderId="0" numFmtId="0" xfId="0" applyFont="1" applyAlignment="1">
      <alignment horizontal="center" vertical="center"/>
    </xf>
    <xf fontId="11" fillId="0" borderId="0" numFmtId="0" xfId="0" applyFont="1" applyAlignment="1">
      <alignment horizontal="center" vertical="center"/>
    </xf>
    <xf fontId="11" fillId="0" borderId="0" numFmtId="0" xfId="0" applyFont="1" applyAlignment="1">
      <alignment vertical="center"/>
    </xf>
    <xf fontId="11" fillId="0" borderId="0" numFmtId="2" xfId="0" applyNumberFormat="1" applyFont="1" applyAlignment="1">
      <alignment vertical="center"/>
    </xf>
    <xf fontId="12" fillId="0" borderId="0" numFmtId="49" xfId="0" applyNumberFormat="1" applyFont="1" applyAlignment="1">
      <alignment horizontal="left" vertical="center"/>
    </xf>
    <xf fontId="13" fillId="0" borderId="0" numFmtId="0" xfId="0" applyFont="1" applyAlignment="1">
      <alignment vertical="center" wrapText="1"/>
    </xf>
    <xf fontId="4" fillId="0" borderId="0" numFmtId="0" xfId="0" applyFont="1" applyAlignment="1">
      <alignment horizontal="justify" vertical="center" wrapText="1"/>
    </xf>
    <xf fontId="6" fillId="0" borderId="0" numFmtId="0" xfId="0" applyFont="1" applyAlignment="1">
      <alignment vertical="center" wrapText="1"/>
    </xf>
    <xf fontId="4" fillId="0" borderId="0" numFmtId="162" xfId="0" applyNumberFormat="1" applyFont="1" applyAlignment="1">
      <alignment horizontal="center" vertical="center"/>
    </xf>
    <xf fontId="4" fillId="0" borderId="0" numFmtId="4" xfId="0" applyNumberFormat="1" applyFont="1" applyAlignment="1">
      <alignment horizontal="center" vertical="center"/>
    </xf>
    <xf fontId="14" fillId="0" borderId="0" numFmtId="0" xfId="0" applyFont="1" applyAlignment="1">
      <alignment horizontal="center" vertical="center"/>
    </xf>
    <xf fontId="5" fillId="0" borderId="0" numFmtId="49" xfId="0" applyNumberFormat="1" applyFont="1" applyAlignment="1">
      <alignment horizontal="center" vertical="center"/>
    </xf>
    <xf fontId="15" fillId="0" borderId="0" numFmtId="0" xfId="3" applyFont="1" applyAlignment="1">
      <alignment vertical="center" wrapText="1"/>
    </xf>
    <xf fontId="4" fillId="0" borderId="0" numFmtId="0" xfId="0" applyFont="1" applyAlignment="1">
      <alignment horizontal="left" vertical="center"/>
    </xf>
    <xf fontId="4" fillId="0" borderId="0" numFmtId="3" xfId="0" applyNumberFormat="1" applyFont="1" applyAlignment="1">
      <alignment horizontal="center" vertical="center"/>
    </xf>
    <xf fontId="6" fillId="0" borderId="0" numFmtId="161" xfId="0" applyNumberFormat="1" applyFont="1" applyAlignment="1">
      <alignment horizontal="center" vertical="center"/>
    </xf>
    <xf fontId="6" fillId="0" borderId="0" numFmtId="0" xfId="0" applyFont="1" applyAlignment="1">
      <alignment horizontal="left" vertical="center"/>
    </xf>
    <xf fontId="6" fillId="0" borderId="0" numFmtId="0" xfId="0" applyFont="1" applyAlignment="1">
      <alignment vertical="center"/>
    </xf>
    <xf fontId="15" fillId="0" borderId="0" numFmtId="0" xfId="3" applyFont="1" applyAlignment="1">
      <alignment vertical="center"/>
    </xf>
    <xf fontId="16" fillId="0" borderId="0" numFmtId="2" xfId="0" applyNumberFormat="1" applyFont="1" applyAlignment="1">
      <alignment vertical="center"/>
    </xf>
    <xf fontId="4" fillId="0" borderId="0" numFmtId="0" xfId="0" applyFont="1" applyAlignment="1">
      <alignment horizontal="left" vertical="top" wrapText="1"/>
    </xf>
    <xf fontId="17" fillId="0" borderId="0" numFmtId="0" xfId="0" applyFont="1" applyAlignment="1">
      <alignment horizontal="center" vertical="center"/>
    </xf>
    <xf fontId="18" fillId="0" borderId="0" numFmtId="0" xfId="0" applyFont="1" applyAlignment="1">
      <alignment horizontal="center" vertical="center"/>
    </xf>
    <xf fontId="19" fillId="0" borderId="0" numFmtId="0" xfId="0" applyFont="1" applyAlignment="1">
      <alignment vertical="center"/>
    </xf>
    <xf fontId="18" fillId="0" borderId="0" numFmtId="49" xfId="0" applyNumberFormat="1" applyFont="1" applyAlignment="1">
      <alignment horizontal="center" vertical="center"/>
    </xf>
    <xf fontId="16" fillId="0" borderId="0" numFmtId="0" xfId="0" applyFont="1" applyAlignment="1">
      <alignment vertical="center"/>
    </xf>
    <xf fontId="18" fillId="0" borderId="0" numFmtId="2" xfId="0" applyNumberFormat="1" applyFont="1" applyAlignment="1">
      <alignment vertical="center"/>
    </xf>
    <xf fontId="20" fillId="0" borderId="0" numFmtId="0" xfId="0" applyFont="1" applyAlignment="1">
      <alignment vertical="center"/>
    </xf>
    <xf fontId="21" fillId="0" borderId="0" numFmtId="0" xfId="0" applyFont="1" applyAlignment="1">
      <alignment vertical="center"/>
    </xf>
    <xf fontId="12" fillId="0" borderId="0" numFmtId="49" xfId="0" applyNumberFormat="1" applyFont="1" applyAlignment="1">
      <alignment vertical="center"/>
    </xf>
    <xf fontId="22" fillId="0" borderId="0" numFmtId="0" xfId="0" applyFont="1" applyAlignment="1">
      <alignment vertical="center"/>
    </xf>
    <xf fontId="22" fillId="0" borderId="0" numFmtId="0" xfId="0" applyFont="1" applyAlignment="1">
      <alignment horizontal="center" vertical="center"/>
    </xf>
    <xf fontId="10" fillId="0" borderId="0" numFmtId="0" xfId="0" applyFont="1" applyAlignment="1">
      <alignment horizontal="justify" vertical="center" wrapText="1"/>
    </xf>
    <xf fontId="5" fillId="0" borderId="0" numFmtId="0" xfId="0" applyFont="1" applyAlignment="1">
      <alignment horizontal="center" vertical="center" wrapText="1"/>
    </xf>
    <xf fontId="23" fillId="0" borderId="0" numFmtId="0" xfId="0" applyFont="1" applyAlignment="1">
      <alignment vertical="center"/>
    </xf>
    <xf fontId="4" fillId="0" borderId="0" numFmtId="163" xfId="0" applyNumberFormat="1" applyFont="1" applyAlignment="1">
      <alignment horizontal="center" vertical="center"/>
    </xf>
    <xf fontId="18" fillId="0" borderId="0" numFmtId="163" xfId="0" applyNumberFormat="1" applyFont="1" applyAlignment="1">
      <alignment horizontal="center" vertical="center"/>
    </xf>
    <xf fontId="24" fillId="0" borderId="0" numFmtId="2" xfId="0" applyNumberFormat="1" applyFont="1" applyAlignment="1">
      <alignment vertical="center"/>
    </xf>
    <xf fontId="24" fillId="0" borderId="0" numFmtId="0" xfId="0" applyFont="1" applyAlignment="1">
      <alignment vertical="center"/>
    </xf>
    <xf fontId="4" fillId="0" borderId="0" numFmtId="163" xfId="0" applyNumberFormat="1" applyFont="1" applyAlignment="1" quotePrefix="1">
      <alignment horizontal="center" vertical="center"/>
    </xf>
    <xf fontId="18" fillId="0" borderId="0" numFmtId="163" xfId="0" applyNumberFormat="1" applyFont="1" applyAlignment="1" quotePrefix="1">
      <alignment horizontal="center" vertical="center"/>
    </xf>
    <xf fontId="4" fillId="0" borderId="0" numFmtId="1" xfId="0" applyNumberFormat="1" applyFont="1" applyAlignment="1">
      <alignment horizontal="center" vertical="center"/>
    </xf>
    <xf fontId="4" fillId="0" borderId="0" numFmtId="2" xfId="0" applyNumberFormat="1" applyFont="1" applyAlignment="1">
      <alignment horizontal="left" vertical="center"/>
    </xf>
    <xf fontId="4" fillId="0" borderId="0" numFmtId="49" xfId="0" applyNumberFormat="1" applyFont="1" applyAlignment="1" quotePrefix="1">
      <alignment horizontal="center" vertical="center"/>
    </xf>
    <xf fontId="4" fillId="0" borderId="0" numFmtId="0" xfId="0" applyFont="1" applyAlignment="1" quotePrefix="1">
      <alignment horizontal="center" vertical="center"/>
    </xf>
    <xf fontId="19" fillId="0" borderId="0" numFmtId="0" xfId="0" applyFont="1" applyAlignment="1">
      <alignment horizontal="left" vertical="center"/>
    </xf>
    <xf fontId="18" fillId="0" borderId="0" numFmtId="1" xfId="0" applyNumberFormat="1" applyFont="1" applyAlignment="1">
      <alignment horizontal="center" vertical="center"/>
    </xf>
    <xf fontId="4" fillId="0" borderId="0" numFmtId="4" xfId="0" applyNumberFormat="1" applyFont="1" applyAlignment="1" quotePrefix="1">
      <alignment horizontal="center" vertical="center"/>
    </xf>
    <xf fontId="25" fillId="0" borderId="0" numFmtId="0" xfId="0" applyFont="1" applyAlignment="1">
      <alignment vertical="center"/>
    </xf>
    <xf fontId="4" fillId="0" borderId="0" numFmtId="0" xfId="0" applyFont="1" applyAlignment="1">
      <alignment horizontal="justify" vertical="justify"/>
    </xf>
    <xf fontId="18" fillId="0" borderId="0" numFmtId="0" xfId="0" applyFont="1" applyAlignment="1">
      <alignment horizontal="justify" vertical="justify" wrapText="1"/>
    </xf>
    <xf fontId="18" fillId="0" borderId="0" numFmtId="0" xfId="0" applyFont="1" applyAlignment="1">
      <alignment horizontal="justify" vertical="justify"/>
    </xf>
    <xf fontId="15" fillId="0" borderId="0" numFmtId="0" xfId="3" applyFont="1" applyAlignment="1">
      <alignment horizontal="left" vertical="center"/>
    </xf>
    <xf fontId="14" fillId="3" borderId="0" numFmtId="0" xfId="0" applyFont="1" applyFill="1" applyAlignment="1">
      <alignment horizontal="center" vertical="center"/>
    </xf>
    <xf fontId="6" fillId="3" borderId="0" numFmtId="0" xfId="0" applyFont="1" applyFill="1" applyAlignment="1">
      <alignment horizontal="center" vertical="center"/>
    </xf>
    <xf fontId="6" fillId="0" borderId="0" numFmtId="0" xfId="0" applyFont="1" applyAlignment="1">
      <alignment horizontal="left" vertical="center" wrapText="1"/>
    </xf>
    <xf fontId="13" fillId="0" borderId="0" numFmtId="0" xfId="0" applyFont="1" applyAlignment="1">
      <alignment horizontal="center" vertical="center" wrapText="1"/>
    </xf>
    <xf fontId="13" fillId="0" borderId="0" numFmtId="0" xfId="0" applyFont="1" applyAlignment="1">
      <alignment horizontal="justify" vertical="center" wrapText="1"/>
    </xf>
    <xf fontId="6" fillId="4" borderId="0" numFmtId="0" xfId="0" applyFont="1" applyFill="1" applyAlignment="1">
      <alignment vertical="center"/>
    </xf>
    <xf fontId="6" fillId="4" borderId="0" numFmtId="0" xfId="0" applyFont="1" applyFill="1" applyAlignment="1">
      <alignment horizontal="center" vertical="center"/>
    </xf>
    <xf fontId="26" fillId="0" borderId="0" numFmtId="0" xfId="0" applyFont="1" applyAlignment="1">
      <alignment vertical="center"/>
    </xf>
    <xf fontId="4" fillId="4" borderId="0" numFmtId="0" xfId="0" applyFont="1" applyFill="1" applyAlignment="1">
      <alignment vertical="center"/>
    </xf>
    <xf fontId="7" fillId="0" borderId="0" numFmtId="1" xfId="0" applyNumberFormat="1" applyFont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justify" vertical="justify" wrapText="1"/>
    </xf>
    <xf fontId="7" fillId="0" borderId="0" numFmtId="1" xfId="0" applyNumberFormat="1" applyFont="1" applyAlignment="1" quotePrefix="1">
      <alignment horizontal="center" vertical="center"/>
    </xf>
    <xf fontId="4" fillId="4" borderId="0" numFmtId="0" xfId="0" applyFont="1" applyFill="1" applyAlignment="1">
      <alignment horizontal="center" vertical="center"/>
    </xf>
    <xf fontId="14" fillId="4" borderId="0" numFmtId="0" xfId="0" applyFont="1" applyFill="1" applyAlignment="1">
      <alignment horizontal="center" vertical="center"/>
    </xf>
    <xf fontId="6" fillId="5" borderId="0" numFmtId="0" xfId="0" applyFont="1" applyFill="1" applyAlignment="1">
      <alignment vertical="center"/>
    </xf>
    <xf fontId="5" fillId="5" borderId="0" numFmtId="0" xfId="0" applyFont="1" applyFill="1" applyAlignment="1">
      <alignment horizontal="center" vertical="center"/>
    </xf>
    <xf fontId="4" fillId="5" borderId="0" numFmtId="0" xfId="0" applyFont="1" applyFill="1" applyAlignment="1">
      <alignment horizontal="center" vertical="center"/>
    </xf>
    <xf fontId="6" fillId="0" borderId="0" numFmtId="4" xfId="0" applyNumberFormat="1" applyFont="1" applyAlignment="1">
      <alignment horizontal="center" vertical="center"/>
    </xf>
    <xf fontId="6" fillId="5" borderId="0" numFmtId="0" xfId="0" applyFont="1" applyFill="1" applyAlignment="1">
      <alignment vertical="center" wrapText="1"/>
    </xf>
    <xf fontId="4" fillId="0" borderId="0" numFmtId="4" xfId="0" applyNumberFormat="1" applyFont="1" applyAlignment="1">
      <alignment vertical="center"/>
    </xf>
    <xf fontId="6" fillId="0" borderId="0" numFmtId="2" xfId="0" applyNumberFormat="1" applyFont="1" applyAlignment="1">
      <alignment horizontal="center" vertical="center"/>
    </xf>
    <xf fontId="4" fillId="0" borderId="0" numFmtId="10" xfId="4" applyNumberFormat="1" applyFont="1" applyAlignment="1">
      <alignment vertical="center"/>
    </xf>
    <xf fontId="7" fillId="0" borderId="0" numFmtId="4" xfId="0" applyNumberFormat="1" applyFont="1" applyAlignment="1">
      <alignment horizontal="center" vertical="center"/>
    </xf>
    <xf fontId="12" fillId="0" borderId="0" numFmtId="49" xfId="0" applyNumberFormat="1" applyFont="1" applyAlignment="1">
      <alignment horizontal="left" vertical="center" wrapText="1"/>
    </xf>
    <xf fontId="7" fillId="0" borderId="0" numFmtId="0" xfId="0" applyFont="1" applyAlignment="1">
      <alignment horizontal="justify" vertical="center" wrapText="1"/>
    </xf>
    <xf fontId="7" fillId="0" borderId="0" numFmtId="2" xfId="4" applyNumberFormat="1" applyFont="1" applyAlignment="1">
      <alignment horizontal="center" vertical="center"/>
    </xf>
    <xf fontId="14" fillId="5" borderId="0" numFmtId="0" xfId="0" applyFont="1" applyFill="1" applyAlignment="1">
      <alignment horizontal="center" vertical="center"/>
    </xf>
    <xf fontId="6" fillId="5" borderId="0" numFmtId="0" xfId="0" applyFont="1" applyFill="1" applyAlignment="1">
      <alignment horizontal="center" vertical="center"/>
    </xf>
    <xf fontId="15" fillId="0" borderId="0" numFmtId="0" xfId="3" applyFont="1" applyAlignment="1">
      <alignment horizontal="center" vertical="center"/>
    </xf>
    <xf fontId="0" fillId="0" borderId="0" numFmtId="0" xfId="0" applyAlignment="1">
      <alignment horizontal="center" vertical="center" wrapText="1"/>
    </xf>
    <xf fontId="6" fillId="0" borderId="0" numFmtId="162" xfId="0" applyNumberFormat="1" applyFont="1" applyAlignment="1">
      <alignment horizontal="center" vertical="center"/>
    </xf>
    <xf fontId="27" fillId="0" borderId="0" numFmtId="0" xfId="0" applyFont="1" applyAlignment="1">
      <alignment vertical="center"/>
    </xf>
    <xf fontId="5" fillId="0" borderId="0" numFmtId="0" xfId="0" applyFont="1" applyAlignment="1">
      <alignment horizontal="center" vertical="top" wrapText="1"/>
    </xf>
    <xf fontId="4" fillId="5" borderId="0" numFmtId="0" xfId="0" applyFont="1" applyFill="1" applyAlignment="1">
      <alignment vertical="center"/>
    </xf>
    <xf fontId="13" fillId="0" borderId="0" numFmtId="49" xfId="0" applyNumberFormat="1" applyFont="1" applyAlignment="1">
      <alignment horizontal="center" vertical="center" wrapText="1"/>
    </xf>
    <xf fontId="27" fillId="0" borderId="0" numFmtId="0" xfId="0" applyFont="1" applyAlignment="1">
      <alignment vertical="center" wrapText="1"/>
    </xf>
  </cellXfs>
  <cellStyles count="7">
    <cellStyle name="Comma" xfId="1" builtinId="3"/>
    <cellStyle name="fa_row_header_standard 2" xfId="2"/>
    <cellStyle name="Hyperlink" xfId="3" builtinId="8"/>
    <cellStyle name="Normal" xfId="0" builtinId="0"/>
    <cellStyle name="Percent" xfId="4" builtinId="5"/>
    <cellStyle name="Обычный 2" xfId="5"/>
    <cellStyle name="Обычн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6" Type="http://schemas.openxmlformats.org/officeDocument/2006/relationships/hyperlink" Target="https://www.gazprom.ru/f/posts/19/638003/sertificate-iso-45001-2018.pdf" TargetMode="External"/><Relationship  Id="rId5" Type="http://schemas.openxmlformats.org/officeDocument/2006/relationships/hyperlink" Target="https://www.gazprom.ru/f/posts/19/638003/sertificate-gost-iso-45001-2020.pdf" TargetMode="External"/><Relationship  Id="rId4" Type="http://schemas.openxmlformats.org/officeDocument/2006/relationships/hyperlink" Target="https://www.gazprom.ru/f/posts/57/969815/policy-corporate-volunteering-2023.pdf" TargetMode="External"/><Relationship  Id="rId3" Type="http://schemas.openxmlformats.org/officeDocument/2006/relationships/hyperlink" Target="https://www.gazprom.ru/f/posts/60/091228/2024-09-13-sustainability-policy.pdf" TargetMode="External"/><Relationship  Id="rId2" Type="http://schemas.openxmlformats.org/officeDocument/2006/relationships/hyperlink" Target="https://www.gazprom.ru/f/posts/60/091228/2019-09-17-safety-policy.pdf" TargetMode="External"/><Relationship  Id="rId1" Type="http://schemas.openxmlformats.org/officeDocument/2006/relationships/hyperlink" Target="https://sustainability.gazpromreport.ru/2024/gazprom-groups-people/employee-development/" TargetMode="External"/></Relationships>
</file>

<file path=xl/worksheets/_rels/sheet2.xml.rels><?xml version="1.0" encoding="UTF-8" standalone="yes"?><Relationships xmlns="http://schemas.openxmlformats.org/package/2006/relationships"><Relationship  Id="rId7" Type="http://schemas.openxmlformats.org/officeDocument/2006/relationships/hyperlink" Target="https://www.gazprom.ru/f/posts/16/470433/gost-r-iso-9001-2015__rus.pdf" TargetMode="External"/><Relationship  Id="rId6" Type="http://schemas.openxmlformats.org/officeDocument/2006/relationships/hyperlink" Target="https://www.gazprom.ru/f/posts/16/470433/quality-policy_rus.pdf" TargetMode="External"/><Relationship  Id="rId5" Type="http://schemas.openxmlformats.org/officeDocument/2006/relationships/hyperlink" Target="https://www.gazprom.ru/f/posts/60/091228/2014-02-25-codex-of-corporate-ethics-edit-2024-10-29-ru.pdf" TargetMode="External"/><Relationship  Id="rId4" Type="http://schemas.openxmlformats.org/officeDocument/2006/relationships/hyperlink" Target="https://www.gazprom.ru/f/posts/27/108082/regulations-management-committee-2023-06-30-1.pdf" TargetMode="External"/><Relationship  Id="rId3" Type="http://schemas.openxmlformats.org/officeDocument/2006/relationships/hyperlink" Target="https://www.gazprom.ru/f/posts/60/091228/2019-10-17-regulation-board-directors-appointments-rewards-committee-ru.pdf" TargetMode="External"/><Relationship  Id="rId2" Type="http://schemas.openxmlformats.org/officeDocument/2006/relationships/hyperlink" Target="https://www.gazprom.ru/f/posts/60/091228/regulation-board-directors-audit-committee-20-08-2021.pdf" TargetMode="External"/><Relationship  Id="rId1" Type="http://schemas.openxmlformats.org/officeDocument/2006/relationships/hyperlink" Target="https://www.gazprom.ru/f/posts/60/091228/gazprom-articles-2025-06-27-ru.pdf" TargetMode="External"/></Relationships>
</file>

<file path=xl/worksheets/_rels/sheet3.xml.rels><?xml version="1.0" encoding="UTF-8" standalone="yes"?><Relationships xmlns="http://schemas.openxmlformats.org/package/2006/relationships"><Relationship  Id="rId4" Type="http://schemas.openxmlformats.org/officeDocument/2006/relationships/hyperlink" Target="https://www.gazprom.ru/f/posts/73/278066/certificate_iso-14001-2015-ru.pdf" TargetMode="External"/><Relationship  Id="rId3" Type="http://schemas.openxmlformats.org/officeDocument/2006/relationships/hyperlink" Target="https://www.gazprom.ru/f/posts/73/278066/certificate_r-iso-14001-2016-ru.pdf" TargetMode="External"/><Relationship  Id="rId2" Type="http://schemas.openxmlformats.org/officeDocument/2006/relationships/hyperlink" Target="https://www.gazprom.ru/f/posts/60/091228/2024-09-13-sustainability-policy.pdf" TargetMode="External"/><Relationship  Id="rId1" Type="http://schemas.openxmlformats.org/officeDocument/2006/relationships/hyperlink" Target="https://sustainability.gazpromreport.ru/2024/appendices/about-the-report/" TargetMode="External"/></Relationships>
</file>

<file path=xl/worksheets/_rels/sheet4.xml.rels><?xml version="1.0" encoding="UTF-8" standalone="yes"?><Relationships xmlns="http://schemas.openxmlformats.org/package/2006/relationships"><Relationship  Id="rId3" Type="http://schemas.openxmlformats.org/officeDocument/2006/relationships/hyperlink" Target="https://www.gazprom.ru/f/posts/82/515293/veritas-certificate-2022-ru.pdf" TargetMode="External"/><Relationship  Id="rId2" Type="http://schemas.openxmlformats.org/officeDocument/2006/relationships/hyperlink" Target="https://www.gazprom.ru/f/posts/60/091228/2018-11-20-energetic-policy.pdf" TargetMode="External"/><Relationship  Id="rId1" Type="http://schemas.openxmlformats.org/officeDocument/2006/relationships/hyperlink" Target="https://sustainability.gazpromreport.ru/2024/environmental-protection/anne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39997558519241921"/>
    <outlinePr applyStyles="0" summaryBelow="1" summaryRight="1" showOutlineSymbols="1"/>
    <pageSetUpPr autoPageBreaks="1" fitToPage="0"/>
  </sheetPr>
  <sheetViews>
    <sheetView topLeftCell="A1" zoomScale="110" workbookViewId="0">
      <pane ySplit="1" topLeftCell="A2" activePane="bottomLeft" state="frozen"/>
      <selection activeCell="A1" activeCellId="0" sqref="A1"/>
    </sheetView>
  </sheetViews>
  <sheetFormatPr defaultRowHeight="14.25"/>
  <cols>
    <col customWidth="1" min="1" max="1" style="1" width="76.5703125"/>
    <col customWidth="1" min="2" max="2" style="2" width="44.28515625"/>
    <col customWidth="1" min="3" max="3" style="2" width="16.7109375"/>
    <col customWidth="1" min="4" max="5" style="1" width="12.7109375"/>
    <col customWidth="1" min="6" max="6" style="2" width="12.7109375"/>
    <col customWidth="1" min="7" max="7" style="2" width="4.00390625"/>
    <col bestFit="1" min="8" max="8" style="3" width="10.23046875"/>
    <col bestFit="1" min="9" max="9" style="1" width="10.23046875"/>
    <col min="10" max="16384" style="1" width="9.140625"/>
  </cols>
  <sheetData>
    <row r="1" ht="15">
      <c r="B1" s="4" t="s">
        <v>0</v>
      </c>
      <c r="C1" s="2" t="s">
        <v>1</v>
      </c>
      <c r="D1" s="5">
        <v>2022</v>
      </c>
      <c r="E1" s="5">
        <v>2023</v>
      </c>
      <c r="F1" s="5">
        <v>2024</v>
      </c>
      <c r="G1" s="5"/>
    </row>
    <row r="2" ht="15">
      <c r="A2" s="6" t="s">
        <v>2</v>
      </c>
      <c r="B2" s="7"/>
      <c r="C2" s="8"/>
      <c r="D2" s="8"/>
      <c r="E2" s="8"/>
      <c r="F2" s="8"/>
      <c r="G2" s="2"/>
    </row>
    <row r="3">
      <c r="A3" s="9" t="s">
        <v>3</v>
      </c>
      <c r="B3" s="4" t="s">
        <v>4</v>
      </c>
      <c r="C3" s="2" t="s">
        <v>5</v>
      </c>
      <c r="D3" s="2">
        <v>492.19999999999999</v>
      </c>
      <c r="E3" s="2">
        <v>498.10000000000002</v>
      </c>
      <c r="F3" s="10">
        <v>501</v>
      </c>
      <c r="G3" s="10"/>
    </row>
    <row r="4">
      <c r="A4" s="1" t="s">
        <v>6</v>
      </c>
      <c r="B4" s="4" t="s">
        <v>4</v>
      </c>
      <c r="C4" s="2" t="s">
        <v>7</v>
      </c>
      <c r="D4" s="2">
        <v>5.9000000000000004</v>
      </c>
      <c r="E4" s="2">
        <v>6.7000000000000002</v>
      </c>
      <c r="F4" s="2">
        <v>8.1999999999999993</v>
      </c>
      <c r="G4" s="2"/>
    </row>
    <row r="5">
      <c r="A5" s="1"/>
      <c r="B5" s="4"/>
      <c r="D5" s="2"/>
      <c r="E5" s="2"/>
      <c r="F5" s="2"/>
      <c r="G5" s="2"/>
    </row>
    <row r="6">
      <c r="A6" s="1" t="s">
        <v>8</v>
      </c>
      <c r="B6" s="4" t="s">
        <v>4</v>
      </c>
      <c r="C6" s="2" t="s">
        <v>5</v>
      </c>
      <c r="D6" s="2">
        <v>351.69999999999999</v>
      </c>
      <c r="E6" s="2">
        <v>356.90000000000003</v>
      </c>
      <c r="F6" s="11">
        <v>354.90840000000003</v>
      </c>
      <c r="G6" s="11"/>
    </row>
    <row r="7" s="12" customFormat="1">
      <c r="A7" s="12" t="s">
        <v>9</v>
      </c>
      <c r="B7" s="13" t="s">
        <v>4</v>
      </c>
      <c r="C7" s="14" t="s">
        <v>7</v>
      </c>
      <c r="D7" s="14">
        <v>71.5</v>
      </c>
      <c r="E7" s="15">
        <v>71.652278658903839</v>
      </c>
      <c r="F7" s="15">
        <v>70.840000000000003</v>
      </c>
      <c r="G7" s="15"/>
      <c r="H7" s="16"/>
      <c r="I7" s="12"/>
    </row>
    <row r="8">
      <c r="A8" s="1" t="s">
        <v>10</v>
      </c>
      <c r="B8" s="4" t="s">
        <v>4</v>
      </c>
      <c r="C8" s="2" t="s">
        <v>5</v>
      </c>
      <c r="D8" s="2">
        <v>140.5</v>
      </c>
      <c r="E8" s="2">
        <v>141.19999999999999</v>
      </c>
      <c r="F8" s="11">
        <v>146.09159999999997</v>
      </c>
      <c r="G8" s="11"/>
      <c r="H8" s="3"/>
      <c r="I8" s="1"/>
    </row>
    <row r="9" s="12" customFormat="1">
      <c r="A9" s="12" t="s">
        <v>11</v>
      </c>
      <c r="B9" s="13" t="s">
        <v>4</v>
      </c>
      <c r="C9" s="14" t="s">
        <v>7</v>
      </c>
      <c r="D9" s="14">
        <v>28.5</v>
      </c>
      <c r="E9" s="15">
        <v>28.347721341096161</v>
      </c>
      <c r="F9" s="15">
        <v>29.159999999999997</v>
      </c>
      <c r="G9" s="15"/>
      <c r="H9" s="16"/>
      <c r="I9" s="12"/>
    </row>
    <row r="10">
      <c r="A10" s="1"/>
      <c r="B10" s="4"/>
      <c r="D10" s="2"/>
      <c r="E10" s="2"/>
      <c r="F10" s="2"/>
      <c r="G10" s="2"/>
      <c r="H10" s="3"/>
      <c r="I10" s="3"/>
    </row>
    <row r="11">
      <c r="A11" s="1" t="s">
        <v>12</v>
      </c>
      <c r="B11" s="4" t="s">
        <v>4</v>
      </c>
      <c r="C11" s="2" t="s">
        <v>5</v>
      </c>
      <c r="D11" s="2">
        <v>54.299999999999997</v>
      </c>
      <c r="E11" s="11">
        <v>55.952569200000006</v>
      </c>
      <c r="F11" s="11">
        <v>56.137050000000002</v>
      </c>
      <c r="G11" s="11"/>
      <c r="H11" s="3"/>
      <c r="I11" s="3"/>
    </row>
    <row r="12" s="17" customFormat="1">
      <c r="A12" s="12" t="s">
        <v>13</v>
      </c>
      <c r="B12" s="13" t="s">
        <v>4</v>
      </c>
      <c r="C12" s="14" t="s">
        <v>7</v>
      </c>
      <c r="D12" s="18">
        <v>76</v>
      </c>
      <c r="E12" s="15">
        <v>75.900000000000006</v>
      </c>
      <c r="F12" s="15">
        <v>74.700000000000003</v>
      </c>
      <c r="G12" s="15"/>
      <c r="H12" s="19"/>
      <c r="I12" s="19"/>
    </row>
    <row r="13">
      <c r="A13" s="1" t="s">
        <v>14</v>
      </c>
      <c r="B13" s="4" t="s">
        <v>4</v>
      </c>
      <c r="C13" s="2" t="s">
        <v>5</v>
      </c>
      <c r="D13" s="2">
        <v>17.100000000000001</v>
      </c>
      <c r="E13" s="11">
        <v>17.766230800000002</v>
      </c>
      <c r="F13" s="11">
        <v>19.012949999999996</v>
      </c>
      <c r="G13" s="11"/>
      <c r="H13" s="3"/>
      <c r="I13" s="3"/>
    </row>
    <row r="14" s="17" customFormat="1">
      <c r="A14" s="17" t="s">
        <v>15</v>
      </c>
      <c r="B14" s="13" t="s">
        <v>4</v>
      </c>
      <c r="C14" s="14" t="s">
        <v>7</v>
      </c>
      <c r="D14" s="18">
        <v>24</v>
      </c>
      <c r="E14" s="14">
        <v>24.100000000000001</v>
      </c>
      <c r="F14" s="15">
        <v>25.299999999999997</v>
      </c>
      <c r="G14" s="15"/>
      <c r="H14" s="19"/>
      <c r="I14" s="19"/>
    </row>
    <row r="15">
      <c r="A15" s="1"/>
      <c r="B15" s="20"/>
      <c r="C15" s="21"/>
      <c r="D15" s="2"/>
      <c r="E15" s="2"/>
      <c r="F15" s="2"/>
      <c r="G15" s="2"/>
      <c r="I15" s="3"/>
    </row>
    <row r="16">
      <c r="A16" s="1" t="s">
        <v>16</v>
      </c>
      <c r="B16" s="4" t="s">
        <v>4</v>
      </c>
      <c r="C16" s="2" t="s">
        <v>5</v>
      </c>
      <c r="D16" s="2">
        <v>99.400000000000006</v>
      </c>
      <c r="E16" s="11">
        <v>102.49453509999999</v>
      </c>
      <c r="F16" s="11">
        <v>106.75358100000001</v>
      </c>
      <c r="G16" s="11"/>
      <c r="H16" s="3"/>
      <c r="I16" s="3"/>
    </row>
    <row r="17" s="12" customFormat="1">
      <c r="A17" s="12" t="s">
        <v>17</v>
      </c>
      <c r="B17" s="13" t="s">
        <v>4</v>
      </c>
      <c r="C17" s="14" t="s">
        <v>7</v>
      </c>
      <c r="D17" s="14">
        <v>58.700000000000003</v>
      </c>
      <c r="E17" s="14">
        <v>59.299999999999997</v>
      </c>
      <c r="F17" s="14">
        <v>58.700000000000003</v>
      </c>
      <c r="G17" s="14"/>
      <c r="H17" s="16"/>
      <c r="I17" s="16"/>
    </row>
    <row r="18">
      <c r="A18" s="1" t="s">
        <v>18</v>
      </c>
      <c r="B18" s="4" t="s">
        <v>4</v>
      </c>
      <c r="C18" s="2" t="s">
        <v>5</v>
      </c>
      <c r="D18" s="2">
        <v>69.900000000000006</v>
      </c>
      <c r="E18" s="11">
        <v>70.346164900000005</v>
      </c>
      <c r="F18" s="11">
        <v>75.109419000000003</v>
      </c>
      <c r="G18" s="11"/>
      <c r="H18" s="3"/>
      <c r="I18" s="3"/>
    </row>
    <row r="19" s="12" customFormat="1">
      <c r="A19" s="12" t="s">
        <v>19</v>
      </c>
      <c r="B19" s="13" t="s">
        <v>4</v>
      </c>
      <c r="C19" s="14" t="s">
        <v>7</v>
      </c>
      <c r="D19" s="14">
        <v>41.299999999999997</v>
      </c>
      <c r="E19" s="14">
        <v>40.700000000000003</v>
      </c>
      <c r="F19" s="14">
        <v>41.299999999999997</v>
      </c>
      <c r="G19" s="14"/>
      <c r="H19" s="16"/>
      <c r="I19" s="16"/>
    </row>
    <row r="20" s="22" customFormat="1">
      <c r="A20" s="22"/>
      <c r="B20" s="20"/>
      <c r="C20" s="21"/>
      <c r="D20" s="21"/>
      <c r="E20" s="21"/>
      <c r="F20" s="21"/>
      <c r="G20" s="21"/>
      <c r="H20" s="3"/>
      <c r="I20" s="3"/>
      <c r="J20" s="1"/>
    </row>
    <row r="21" s="22" customFormat="1">
      <c r="A21" s="1" t="s">
        <v>20</v>
      </c>
      <c r="B21" s="4" t="s">
        <v>4</v>
      </c>
      <c r="C21" s="2" t="s">
        <v>5</v>
      </c>
      <c r="D21" s="2">
        <v>198.19999999999999</v>
      </c>
      <c r="E21" s="11">
        <v>198.46545450000005</v>
      </c>
      <c r="F21" s="11">
        <v>192.01776900000002</v>
      </c>
      <c r="G21" s="11"/>
      <c r="H21" s="3"/>
      <c r="I21" s="22"/>
    </row>
    <row r="22" s="12" customFormat="1">
      <c r="A22" s="12" t="s">
        <v>21</v>
      </c>
      <c r="B22" s="13" t="s">
        <v>4</v>
      </c>
      <c r="C22" s="14" t="s">
        <v>7</v>
      </c>
      <c r="D22" s="14">
        <v>78.799999999999997</v>
      </c>
      <c r="E22" s="14">
        <v>78.900000000000006</v>
      </c>
      <c r="F22" s="14">
        <v>78.700000000000003</v>
      </c>
      <c r="G22" s="14"/>
      <c r="H22" s="16"/>
      <c r="I22" s="12"/>
    </row>
    <row r="23" s="22" customFormat="1">
      <c r="A23" s="1" t="s">
        <v>22</v>
      </c>
      <c r="B23" s="4" t="s">
        <v>4</v>
      </c>
      <c r="C23" s="2" t="s">
        <v>5</v>
      </c>
      <c r="D23" s="2">
        <v>53.299999999999997</v>
      </c>
      <c r="E23" s="11">
        <v>53.075045500000009</v>
      </c>
      <c r="F23" s="11">
        <v>51.969230999999994</v>
      </c>
      <c r="G23" s="11"/>
      <c r="H23" s="3"/>
      <c r="I23" s="22"/>
    </row>
    <row r="24" s="22" customFormat="1">
      <c r="A24" s="12" t="s">
        <v>23</v>
      </c>
      <c r="B24" s="13" t="s">
        <v>4</v>
      </c>
      <c r="C24" s="14" t="s">
        <v>7</v>
      </c>
      <c r="D24" s="14">
        <v>21.199999999999999</v>
      </c>
      <c r="E24" s="15">
        <v>21.100000000000001</v>
      </c>
      <c r="F24" s="15">
        <v>21.299999999999997</v>
      </c>
      <c r="G24" s="15"/>
      <c r="H24" s="23"/>
      <c r="I24" s="22"/>
    </row>
    <row r="25">
      <c r="A25" s="1"/>
      <c r="B25" s="4"/>
      <c r="D25" s="2"/>
      <c r="E25" s="2"/>
      <c r="F25" s="2"/>
      <c r="G25" s="2"/>
    </row>
    <row r="26" ht="16.5">
      <c r="A26" s="1" t="s">
        <v>24</v>
      </c>
      <c r="B26" s="4" t="s">
        <v>25</v>
      </c>
      <c r="C26" s="2" t="s">
        <v>26</v>
      </c>
      <c r="D26" s="2">
        <v>127.3</v>
      </c>
      <c r="E26" s="2">
        <v>136.80000000000001</v>
      </c>
      <c r="F26" s="2">
        <v>147.19999999999999</v>
      </c>
      <c r="G26" s="2"/>
    </row>
    <row r="27">
      <c r="A27" s="24" t="s">
        <v>27</v>
      </c>
      <c r="B27" s="4"/>
      <c r="D27" s="2"/>
      <c r="E27" s="2"/>
      <c r="F27" s="2"/>
      <c r="G27" s="2"/>
    </row>
    <row r="28">
      <c r="A28" s="25"/>
      <c r="B28" s="4"/>
      <c r="D28" s="2"/>
      <c r="E28" s="2"/>
      <c r="F28" s="2"/>
      <c r="G28" s="2"/>
    </row>
    <row r="29" ht="28.5">
      <c r="A29" s="26" t="s">
        <v>28</v>
      </c>
      <c r="B29" s="4" t="s">
        <v>4</v>
      </c>
      <c r="C29" s="2" t="s">
        <v>5</v>
      </c>
      <c r="D29" s="2">
        <v>233.90000000000001</v>
      </c>
      <c r="E29" s="2">
        <v>241.30000000000001</v>
      </c>
      <c r="F29" s="10">
        <v>237</v>
      </c>
      <c r="G29" s="10"/>
    </row>
    <row r="30">
      <c r="A30" s="26" t="s">
        <v>29</v>
      </c>
      <c r="B30" s="4" t="s">
        <v>4</v>
      </c>
      <c r="C30" s="2" t="s">
        <v>30</v>
      </c>
      <c r="D30" s="2">
        <v>0</v>
      </c>
      <c r="E30" s="2">
        <v>0</v>
      </c>
      <c r="F30" s="2">
        <v>0</v>
      </c>
      <c r="G30" s="2"/>
    </row>
    <row r="31" ht="15">
      <c r="A31" s="27"/>
      <c r="B31" s="4"/>
      <c r="D31" s="2"/>
      <c r="E31" s="2"/>
      <c r="F31" s="2"/>
      <c r="G31" s="2"/>
    </row>
    <row r="32">
      <c r="A32" s="1" t="s">
        <v>31</v>
      </c>
      <c r="B32" s="4" t="s">
        <v>4</v>
      </c>
      <c r="C32" s="2" t="s">
        <v>32</v>
      </c>
      <c r="D32" s="2">
        <v>38.799999999999997</v>
      </c>
      <c r="E32" s="2">
        <v>50.899999999999999</v>
      </c>
      <c r="F32" s="2">
        <v>52.200000000000003</v>
      </c>
      <c r="G32" s="2"/>
    </row>
    <row r="33">
      <c r="A33" s="1"/>
      <c r="B33" s="4"/>
      <c r="D33" s="2"/>
      <c r="E33" s="2"/>
      <c r="F33" s="2"/>
      <c r="G33" s="2"/>
    </row>
    <row r="34">
      <c r="A34" s="1" t="s">
        <v>33</v>
      </c>
      <c r="B34" s="4" t="s">
        <v>4</v>
      </c>
      <c r="C34" s="2" t="s">
        <v>32</v>
      </c>
      <c r="D34" s="2">
        <v>953.70000000000005</v>
      </c>
      <c r="E34" s="28">
        <v>1096.7</v>
      </c>
      <c r="F34" s="29">
        <v>1191.96</v>
      </c>
      <c r="G34" s="29"/>
    </row>
    <row r="35">
      <c r="A35" s="1"/>
      <c r="B35" s="4"/>
      <c r="D35" s="2"/>
      <c r="E35" s="28"/>
      <c r="F35" s="28"/>
      <c r="G35" s="28"/>
    </row>
    <row r="36" ht="15">
      <c r="A36" s="27" t="s">
        <v>34</v>
      </c>
      <c r="B36" s="30" t="s">
        <v>4</v>
      </c>
      <c r="C36" s="5" t="s">
        <v>32</v>
      </c>
      <c r="D36" s="5">
        <v>16.899999999999999</v>
      </c>
      <c r="E36" s="5">
        <v>17.800000000000001</v>
      </c>
      <c r="F36" s="5">
        <v>17.800000000000001</v>
      </c>
      <c r="G36" s="5"/>
    </row>
    <row r="37">
      <c r="A37" s="9" t="s">
        <v>35</v>
      </c>
      <c r="B37" s="31" t="s">
        <v>4</v>
      </c>
      <c r="C37" s="2" t="s">
        <v>36</v>
      </c>
      <c r="D37" s="28">
        <v>5393.8999999999996</v>
      </c>
      <c r="E37" s="28">
        <v>5634.8999999999996</v>
      </c>
      <c r="F37" s="28">
        <v>5399.5</v>
      </c>
      <c r="G37" s="28"/>
    </row>
    <row r="38">
      <c r="A38" s="9" t="s">
        <v>37</v>
      </c>
      <c r="B38" s="31" t="s">
        <v>4</v>
      </c>
      <c r="C38" s="2" t="s">
        <v>36</v>
      </c>
      <c r="D38" s="2">
        <v>198.69999999999999</v>
      </c>
      <c r="E38" s="2">
        <v>221.59999999999999</v>
      </c>
      <c r="F38" s="10">
        <v>194.59999999999999</v>
      </c>
      <c r="G38" s="10"/>
    </row>
    <row r="39">
      <c r="A39" s="32"/>
      <c r="B39" s="2"/>
      <c r="D39" s="1"/>
      <c r="E39" s="2"/>
      <c r="F39" s="2"/>
      <c r="G39" s="2"/>
      <c r="H39" s="2"/>
      <c r="I39" s="2"/>
      <c r="J39" s="1"/>
    </row>
    <row r="40" s="33" customFormat="1" ht="28.5">
      <c r="A40" s="26" t="s">
        <v>38</v>
      </c>
      <c r="B40" s="4" t="s">
        <v>4</v>
      </c>
      <c r="C40" s="2" t="s">
        <v>5</v>
      </c>
      <c r="D40" s="2">
        <v>141.59999999999999</v>
      </c>
      <c r="E40" s="2">
        <v>141.80000000000001</v>
      </c>
      <c r="F40" s="2">
        <v>144.69999999999999</v>
      </c>
      <c r="G40" s="2"/>
      <c r="H40" s="34"/>
      <c r="I40" s="34"/>
      <c r="J40" s="33"/>
      <c r="K40" s="33"/>
    </row>
    <row r="41" s="33" customFormat="1">
      <c r="A41" s="26"/>
      <c r="B41" s="4"/>
      <c r="C41" s="2"/>
      <c r="D41" s="2"/>
      <c r="E41" s="2"/>
      <c r="F41" s="2"/>
      <c r="G41" s="2"/>
      <c r="H41" s="34"/>
      <c r="I41" s="34"/>
      <c r="J41" s="33"/>
      <c r="K41" s="33"/>
    </row>
    <row r="42">
      <c r="A42" s="9" t="s">
        <v>39</v>
      </c>
      <c r="B42" s="4" t="s">
        <v>40</v>
      </c>
      <c r="C42" s="2" t="s">
        <v>5</v>
      </c>
      <c r="D42" s="2">
        <v>592</v>
      </c>
      <c r="E42" s="10">
        <v>598.49400000000003</v>
      </c>
      <c r="F42" s="10">
        <v>614.13300000000004</v>
      </c>
      <c r="G42" s="10"/>
      <c r="H42" s="34"/>
      <c r="I42" s="34"/>
      <c r="J42" s="1"/>
      <c r="K42" s="1"/>
    </row>
    <row r="43">
      <c r="A43" s="24" t="s">
        <v>41</v>
      </c>
      <c r="B43" s="4"/>
      <c r="D43" s="2"/>
      <c r="E43" s="2"/>
      <c r="F43" s="2"/>
      <c r="G43" s="2"/>
      <c r="H43" s="35"/>
      <c r="I43" s="35"/>
      <c r="J43" s="1"/>
    </row>
    <row r="44">
      <c r="A44" s="9"/>
      <c r="B44" s="4"/>
      <c r="D44" s="2"/>
      <c r="E44" s="2"/>
      <c r="F44" s="2"/>
      <c r="G44" s="2"/>
    </row>
    <row r="45" ht="15">
      <c r="A45" s="36" t="s">
        <v>42</v>
      </c>
      <c r="B45" s="36"/>
      <c r="C45" s="36"/>
      <c r="D45" s="36"/>
      <c r="E45" s="36"/>
      <c r="F45" s="36"/>
      <c r="G45" s="36"/>
    </row>
    <row r="46">
      <c r="A46" s="9" t="s">
        <v>43</v>
      </c>
      <c r="B46" s="4" t="s">
        <v>4</v>
      </c>
      <c r="C46" s="2" t="s">
        <v>44</v>
      </c>
      <c r="D46" s="2">
        <v>58</v>
      </c>
      <c r="E46" s="2">
        <v>56</v>
      </c>
      <c r="F46" s="2">
        <v>54</v>
      </c>
      <c r="G46" s="2"/>
    </row>
    <row r="47">
      <c r="A47" s="9" t="s">
        <v>45</v>
      </c>
      <c r="B47" s="4" t="s">
        <v>4</v>
      </c>
      <c r="C47" s="2" t="s">
        <v>44</v>
      </c>
      <c r="D47" s="2">
        <v>71</v>
      </c>
      <c r="E47" s="2">
        <v>77</v>
      </c>
      <c r="F47" s="2">
        <v>76</v>
      </c>
      <c r="G47" s="2"/>
    </row>
    <row r="48">
      <c r="A48" s="9"/>
      <c r="B48" s="4"/>
      <c r="D48" s="2"/>
      <c r="E48" s="2"/>
      <c r="F48" s="2"/>
      <c r="G48" s="2"/>
    </row>
    <row r="49" ht="16.5">
      <c r="A49" s="37" t="s">
        <v>46</v>
      </c>
      <c r="B49" s="37"/>
      <c r="C49" s="37"/>
      <c r="D49" s="37"/>
      <c r="E49" s="37"/>
      <c r="F49" s="37"/>
      <c r="G49" s="37"/>
    </row>
    <row r="50">
      <c r="A50" s="9" t="s">
        <v>47</v>
      </c>
      <c r="B50" s="4" t="s">
        <v>4</v>
      </c>
      <c r="C50" s="2" t="s">
        <v>48</v>
      </c>
      <c r="D50" s="2">
        <v>299.69999999999999</v>
      </c>
      <c r="E50" s="28">
        <v>290</v>
      </c>
      <c r="F50" s="28">
        <v>296.69999999999999</v>
      </c>
      <c r="G50" s="28"/>
    </row>
    <row r="51">
      <c r="A51" s="9" t="s">
        <v>49</v>
      </c>
      <c r="B51" s="4" t="s">
        <v>4</v>
      </c>
      <c r="C51" s="2" t="s">
        <v>48</v>
      </c>
      <c r="D51" s="2">
        <v>259.5</v>
      </c>
      <c r="E51" s="10">
        <v>304.69999999999999</v>
      </c>
      <c r="F51" s="10">
        <v>273.80000000000001</v>
      </c>
      <c r="G51" s="10"/>
    </row>
    <row r="52">
      <c r="A52" s="24" t="s">
        <v>50</v>
      </c>
      <c r="B52" s="4"/>
      <c r="D52" s="2"/>
      <c r="E52" s="10"/>
      <c r="F52" s="10"/>
      <c r="G52" s="10"/>
    </row>
    <row r="53">
      <c r="A53" s="38" t="s">
        <v>51</v>
      </c>
      <c r="D53" s="2"/>
      <c r="E53" s="2"/>
      <c r="F53" s="2"/>
      <c r="G53" s="2"/>
    </row>
    <row r="54">
      <c r="A54" s="32"/>
      <c r="B54" s="2"/>
      <c r="C54" s="2"/>
      <c r="D54" s="2"/>
      <c r="E54" s="2"/>
      <c r="F54" s="2"/>
      <c r="G54" s="2"/>
    </row>
    <row r="55">
      <c r="A55" s="32"/>
      <c r="D55" s="2"/>
      <c r="E55" s="2"/>
    </row>
    <row r="56" ht="15">
      <c r="A56" s="6" t="s">
        <v>52</v>
      </c>
      <c r="B56" s="8"/>
      <c r="C56" s="8"/>
      <c r="D56" s="8"/>
      <c r="E56" s="8"/>
      <c r="F56" s="8"/>
      <c r="G56" s="2"/>
      <c r="H56" s="39"/>
    </row>
    <row r="57" ht="172.5" customHeight="1">
      <c r="A57" s="40" t="s">
        <v>53</v>
      </c>
      <c r="B57" s="40"/>
      <c r="C57" s="40"/>
      <c r="D57" s="40"/>
      <c r="E57" s="40"/>
      <c r="F57" s="40"/>
      <c r="G57" s="26"/>
      <c r="H57" s="39"/>
    </row>
    <row r="58" ht="15">
      <c r="A58" s="37"/>
      <c r="B58" s="2"/>
      <c r="C58" s="2"/>
      <c r="D58" s="2"/>
      <c r="E58" s="2"/>
      <c r="F58" s="2"/>
      <c r="G58" s="2"/>
    </row>
    <row r="59" ht="15">
      <c r="A59" s="37" t="s">
        <v>54</v>
      </c>
      <c r="B59" s="2"/>
      <c r="C59" s="2"/>
      <c r="D59" s="2"/>
      <c r="E59" s="2"/>
      <c r="F59" s="2"/>
      <c r="G59" s="2"/>
    </row>
    <row r="60">
      <c r="A60" s="1" t="s">
        <v>55</v>
      </c>
      <c r="B60" s="41" t="s">
        <v>56</v>
      </c>
      <c r="C60" s="2" t="s">
        <v>57</v>
      </c>
      <c r="D60" s="2">
        <v>39</v>
      </c>
      <c r="E60" s="2">
        <v>57</v>
      </c>
      <c r="F60" s="2">
        <v>52</v>
      </c>
      <c r="G60" s="2"/>
    </row>
    <row r="61">
      <c r="A61" s="1" t="s">
        <v>58</v>
      </c>
      <c r="B61" s="41" t="s">
        <v>56</v>
      </c>
      <c r="C61" s="2" t="s">
        <v>57</v>
      </c>
      <c r="D61" s="2">
        <v>6</v>
      </c>
      <c r="E61" s="2">
        <v>11</v>
      </c>
      <c r="F61" s="2">
        <v>9</v>
      </c>
      <c r="G61" s="2"/>
    </row>
    <row r="62">
      <c r="A62" s="1"/>
      <c r="B62" s="4"/>
      <c r="C62" s="2"/>
      <c r="D62" s="2"/>
      <c r="E62" s="2"/>
      <c r="F62" s="2"/>
      <c r="G62" s="2"/>
    </row>
    <row r="63">
      <c r="A63" s="1" t="s">
        <v>59</v>
      </c>
      <c r="B63" s="4" t="s">
        <v>60</v>
      </c>
      <c r="C63" s="2" t="s">
        <v>30</v>
      </c>
      <c r="D63" s="2">
        <v>4</v>
      </c>
      <c r="E63" s="2">
        <v>2</v>
      </c>
      <c r="F63" s="2">
        <v>3</v>
      </c>
      <c r="G63" s="2"/>
    </row>
    <row r="64" ht="15">
      <c r="A64" s="37"/>
      <c r="B64" s="4"/>
      <c r="C64" s="2"/>
      <c r="D64" s="2"/>
      <c r="E64" s="2"/>
      <c r="F64" s="2"/>
      <c r="G64" s="2"/>
    </row>
    <row r="65">
      <c r="A65" s="1" t="s">
        <v>61</v>
      </c>
      <c r="B65" s="4"/>
      <c r="C65" s="2"/>
      <c r="D65" s="2"/>
      <c r="E65" s="2"/>
      <c r="F65" s="2"/>
      <c r="G65" s="2"/>
    </row>
    <row r="66">
      <c r="A66" s="1" t="s">
        <v>62</v>
      </c>
      <c r="B66" s="41" t="s">
        <v>56</v>
      </c>
      <c r="C66" s="2" t="s">
        <v>30</v>
      </c>
      <c r="D66" s="42">
        <v>6</v>
      </c>
      <c r="E66" s="42">
        <v>4</v>
      </c>
      <c r="F66" s="42">
        <v>3</v>
      </c>
      <c r="G66" s="42"/>
      <c r="I66" s="43"/>
    </row>
    <row r="67">
      <c r="A67" s="1" t="s">
        <v>63</v>
      </c>
      <c r="B67" s="41" t="s">
        <v>56</v>
      </c>
      <c r="C67" s="2" t="s">
        <v>30</v>
      </c>
      <c r="D67" s="42">
        <v>4</v>
      </c>
      <c r="E67" s="42">
        <v>4</v>
      </c>
      <c r="F67" s="42">
        <v>2</v>
      </c>
      <c r="G67" s="42"/>
      <c r="I67" s="43"/>
    </row>
    <row r="68" ht="16.5">
      <c r="A68" s="1" t="s">
        <v>62</v>
      </c>
      <c r="B68" s="41" t="s">
        <v>64</v>
      </c>
      <c r="C68" s="2" t="s">
        <v>30</v>
      </c>
      <c r="D68" s="44" t="s">
        <v>65</v>
      </c>
      <c r="E68" s="44" t="s">
        <v>66</v>
      </c>
      <c r="F68" s="44" t="s">
        <v>65</v>
      </c>
      <c r="G68" s="44"/>
      <c r="I68" s="45"/>
    </row>
    <row r="69" ht="16.5">
      <c r="A69" s="1" t="s">
        <v>63</v>
      </c>
      <c r="B69" s="41" t="s">
        <v>64</v>
      </c>
      <c r="C69" s="2" t="s">
        <v>30</v>
      </c>
      <c r="D69" s="44" t="s">
        <v>67</v>
      </c>
      <c r="E69" s="44" t="s">
        <v>67</v>
      </c>
      <c r="F69" s="44" t="s">
        <v>68</v>
      </c>
      <c r="G69" s="44"/>
      <c r="I69" s="45"/>
    </row>
    <row r="70" ht="16.5">
      <c r="A70" s="1" t="s">
        <v>62</v>
      </c>
      <c r="B70" s="41" t="s">
        <v>69</v>
      </c>
      <c r="C70" s="2" t="s">
        <v>30</v>
      </c>
      <c r="D70" s="44" t="s">
        <v>66</v>
      </c>
      <c r="E70" s="44" t="s">
        <v>70</v>
      </c>
      <c r="F70" s="44" t="s">
        <v>66</v>
      </c>
      <c r="G70" s="44"/>
      <c r="H70" s="46"/>
      <c r="I70" s="47"/>
    </row>
    <row r="71" ht="16.5">
      <c r="A71" s="1" t="s">
        <v>63</v>
      </c>
      <c r="B71" s="41" t="s">
        <v>69</v>
      </c>
      <c r="C71" s="2" t="s">
        <v>30</v>
      </c>
      <c r="D71" s="44" t="s">
        <v>71</v>
      </c>
      <c r="E71" s="44" t="s">
        <v>72</v>
      </c>
      <c r="F71" s="44" t="s">
        <v>73</v>
      </c>
      <c r="G71" s="44"/>
      <c r="H71" s="46"/>
      <c r="I71" s="47"/>
    </row>
    <row r="72">
      <c r="A72" s="1" t="s">
        <v>62</v>
      </c>
      <c r="B72" s="41" t="s">
        <v>74</v>
      </c>
      <c r="C72" s="2" t="s">
        <v>30</v>
      </c>
      <c r="D72" s="42">
        <v>0</v>
      </c>
      <c r="E72" s="42">
        <v>0</v>
      </c>
      <c r="F72" s="42">
        <v>1</v>
      </c>
      <c r="G72" s="42"/>
      <c r="H72" s="46"/>
      <c r="I72" s="48"/>
    </row>
    <row r="73">
      <c r="A73" s="1" t="s">
        <v>63</v>
      </c>
      <c r="B73" s="41" t="s">
        <v>74</v>
      </c>
      <c r="C73" s="2" t="s">
        <v>30</v>
      </c>
      <c r="D73" s="42">
        <v>0</v>
      </c>
      <c r="E73" s="42">
        <v>1</v>
      </c>
      <c r="F73" s="42">
        <v>5</v>
      </c>
      <c r="G73" s="42"/>
      <c r="H73" s="46"/>
      <c r="I73" s="48"/>
    </row>
    <row r="74">
      <c r="A74" s="49" t="s">
        <v>75</v>
      </c>
      <c r="B74" s="50"/>
      <c r="C74" s="1"/>
      <c r="D74" s="1"/>
      <c r="E74" s="1"/>
      <c r="F74" s="1"/>
      <c r="G74" s="1"/>
      <c r="I74" s="48"/>
    </row>
    <row r="75">
      <c r="A75" s="49" t="s">
        <v>76</v>
      </c>
      <c r="B75" s="50"/>
      <c r="C75" s="1"/>
      <c r="E75" s="1"/>
      <c r="F75" s="1"/>
      <c r="G75" s="1"/>
      <c r="I75" s="48"/>
    </row>
    <row r="76">
      <c r="A76" s="49" t="s">
        <v>77</v>
      </c>
      <c r="B76" s="50"/>
      <c r="C76" s="1"/>
      <c r="E76" s="1"/>
      <c r="F76" s="1"/>
      <c r="G76" s="1"/>
      <c r="I76" s="48"/>
    </row>
    <row r="77">
      <c r="A77" s="1"/>
      <c r="B77" s="51"/>
      <c r="C77" s="2"/>
      <c r="D77" s="2"/>
      <c r="E77" s="2"/>
      <c r="F77" s="2"/>
      <c r="G77" s="2"/>
      <c r="I77" s="48"/>
    </row>
    <row r="78">
      <c r="A78" s="1" t="s">
        <v>78</v>
      </c>
      <c r="B78" s="4"/>
      <c r="C78" s="2"/>
      <c r="D78" s="2"/>
      <c r="E78" s="2"/>
      <c r="F78" s="2"/>
      <c r="G78" s="2"/>
    </row>
    <row r="79" ht="43.5" customHeight="1">
      <c r="A79" s="52" t="s">
        <v>79</v>
      </c>
      <c r="B79" s="53" t="s">
        <v>80</v>
      </c>
      <c r="C79" s="2"/>
      <c r="D79" s="2">
        <v>0.12</v>
      </c>
      <c r="E79" s="44" t="s">
        <v>81</v>
      </c>
      <c r="F79" s="44" t="s">
        <v>82</v>
      </c>
      <c r="G79" s="44"/>
      <c r="I79" s="54"/>
    </row>
    <row r="80">
      <c r="A80" s="25"/>
      <c r="B80" s="4"/>
      <c r="C80" s="2"/>
      <c r="D80" s="2"/>
      <c r="E80" s="2"/>
      <c r="F80" s="2"/>
      <c r="G80" s="2"/>
      <c r="I80" s="1"/>
    </row>
    <row r="81">
      <c r="A81" s="1" t="s">
        <v>83</v>
      </c>
      <c r="B81" s="4"/>
      <c r="C81" s="2"/>
      <c r="D81" s="2"/>
      <c r="E81" s="2"/>
      <c r="F81" s="2"/>
      <c r="G81" s="2"/>
    </row>
    <row r="82" ht="14.25">
      <c r="A82" s="52" t="s">
        <v>84</v>
      </c>
      <c r="B82" s="41" t="s">
        <v>85</v>
      </c>
      <c r="C82" s="2"/>
      <c r="D82" s="55">
        <v>0.080000000000000002</v>
      </c>
      <c r="E82" s="56">
        <v>0.10199999999999999</v>
      </c>
      <c r="F82" s="42">
        <v>0.094</v>
      </c>
      <c r="G82" s="42"/>
      <c r="H82" s="57"/>
      <c r="I82" s="58"/>
    </row>
    <row r="83" ht="16.5">
      <c r="A83" s="52"/>
      <c r="B83" s="41" t="s">
        <v>86</v>
      </c>
      <c r="C83" s="2"/>
      <c r="D83" s="59" t="s">
        <v>87</v>
      </c>
      <c r="E83" s="60">
        <v>0.20399999999999999</v>
      </c>
      <c r="F83" s="42">
        <v>0.20699999999999999</v>
      </c>
      <c r="G83" s="42"/>
      <c r="H83" s="57"/>
      <c r="I83" s="58"/>
    </row>
    <row r="84" ht="16.5">
      <c r="A84" s="52"/>
      <c r="B84" s="41" t="s">
        <v>88</v>
      </c>
      <c r="C84" s="2"/>
      <c r="D84" s="59" t="s">
        <v>87</v>
      </c>
      <c r="E84" s="60">
        <v>0.36899999999999999</v>
      </c>
      <c r="F84" s="42">
        <v>0.192</v>
      </c>
      <c r="G84" s="42"/>
      <c r="H84" s="57"/>
      <c r="I84" s="58"/>
    </row>
    <row r="85">
      <c r="A85" s="52"/>
      <c r="B85" s="41" t="s">
        <v>89</v>
      </c>
      <c r="C85" s="2"/>
      <c r="D85" s="55">
        <v>0.33800000000000002</v>
      </c>
      <c r="E85" s="55">
        <v>0.32300000000000001</v>
      </c>
      <c r="F85" s="55">
        <v>0.35999999999999999</v>
      </c>
      <c r="G85" s="2"/>
    </row>
    <row r="86">
      <c r="A86" s="52"/>
      <c r="B86" s="41" t="s">
        <v>90</v>
      </c>
      <c r="C86" s="2"/>
      <c r="D86" s="55">
        <v>0.085999999999999993</v>
      </c>
      <c r="E86" s="55">
        <v>0.191</v>
      </c>
      <c r="F86" s="2">
        <v>0.155</v>
      </c>
      <c r="G86" s="2"/>
    </row>
    <row r="87">
      <c r="A87" s="52"/>
      <c r="B87" s="41" t="s">
        <v>74</v>
      </c>
      <c r="C87" s="2"/>
      <c r="D87" s="55">
        <v>0.059999999999999998</v>
      </c>
      <c r="E87" s="61">
        <v>0</v>
      </c>
      <c r="F87" s="2">
        <v>0.32800000000000001</v>
      </c>
      <c r="G87" s="2"/>
    </row>
    <row r="88">
      <c r="A88" s="49" t="s">
        <v>91</v>
      </c>
      <c r="B88" s="4"/>
      <c r="C88" s="2"/>
      <c r="D88" s="2"/>
      <c r="E88" s="2"/>
      <c r="F88" s="2"/>
      <c r="G88" s="2"/>
    </row>
    <row r="89">
      <c r="A89" s="24" t="s">
        <v>92</v>
      </c>
      <c r="B89" s="4"/>
      <c r="D89" s="2"/>
      <c r="E89" s="2"/>
      <c r="F89" s="2"/>
      <c r="G89" s="2"/>
      <c r="H89" s="62"/>
    </row>
    <row r="90">
      <c r="A90" s="24" t="s">
        <v>93</v>
      </c>
      <c r="B90" s="4"/>
      <c r="D90" s="2"/>
      <c r="E90" s="2"/>
      <c r="F90" s="2"/>
      <c r="G90" s="2"/>
    </row>
    <row r="91">
      <c r="A91" s="24" t="s">
        <v>94</v>
      </c>
      <c r="B91" s="4"/>
      <c r="D91" s="2"/>
      <c r="E91" s="2"/>
      <c r="F91" s="2"/>
      <c r="G91" s="2"/>
    </row>
    <row r="92">
      <c r="A92" s="49" t="s">
        <v>95</v>
      </c>
      <c r="B92" s="4"/>
      <c r="D92" s="2"/>
      <c r="E92" s="2"/>
      <c r="F92" s="2"/>
      <c r="G92" s="2"/>
    </row>
    <row r="93">
      <c r="A93" s="49" t="s">
        <v>96</v>
      </c>
      <c r="B93" s="4"/>
      <c r="D93" s="2"/>
      <c r="E93" s="2"/>
      <c r="F93" s="2"/>
      <c r="G93" s="2"/>
    </row>
    <row r="94">
      <c r="A94" s="25"/>
      <c r="B94" s="4"/>
      <c r="D94" s="2"/>
      <c r="E94" s="2"/>
      <c r="F94" s="2"/>
      <c r="G94" s="2"/>
    </row>
    <row r="95">
      <c r="A95" s="1" t="s">
        <v>97</v>
      </c>
      <c r="B95" s="4"/>
      <c r="C95" s="2"/>
      <c r="D95" s="2"/>
      <c r="E95" s="2"/>
      <c r="F95" s="2"/>
      <c r="G95" s="2"/>
    </row>
    <row r="96" ht="14.25">
      <c r="A96" s="52" t="s">
        <v>98</v>
      </c>
      <c r="B96" s="41" t="s">
        <v>99</v>
      </c>
      <c r="C96" s="2"/>
      <c r="D96" s="2">
        <v>1.1799999999999999</v>
      </c>
      <c r="E96" s="2">
        <v>1.9630000000000001</v>
      </c>
      <c r="F96" s="2">
        <v>1.623</v>
      </c>
      <c r="G96" s="2"/>
    </row>
    <row r="97" ht="16.5">
      <c r="A97" s="52"/>
      <c r="B97" s="41" t="s">
        <v>100</v>
      </c>
      <c r="C97" s="2"/>
      <c r="D97" s="63" t="s">
        <v>101</v>
      </c>
      <c r="E97" s="64">
        <v>1.927</v>
      </c>
      <c r="F97" s="2">
        <v>0.40600000000000003</v>
      </c>
      <c r="G97" s="2"/>
    </row>
    <row r="98" ht="16.5">
      <c r="A98" s="52"/>
      <c r="B98" s="41" t="s">
        <v>102</v>
      </c>
      <c r="C98" s="2"/>
      <c r="D98" s="63" t="s">
        <v>101</v>
      </c>
      <c r="E98" s="64" t="s">
        <v>103</v>
      </c>
      <c r="F98" s="2">
        <v>0</v>
      </c>
      <c r="G98" s="2"/>
    </row>
    <row r="99" ht="16.5">
      <c r="A99" s="52"/>
      <c r="B99" s="41" t="s">
        <v>104</v>
      </c>
      <c r="C99" s="2"/>
      <c r="D99" s="44" t="s">
        <v>66</v>
      </c>
      <c r="E99" s="44" t="s">
        <v>66</v>
      </c>
      <c r="F99" s="44" t="s">
        <v>105</v>
      </c>
      <c r="G99" s="44"/>
      <c r="I99" s="65"/>
    </row>
    <row r="100" ht="16.5">
      <c r="A100" s="52"/>
      <c r="B100" s="41" t="s">
        <v>106</v>
      </c>
      <c r="C100" s="2"/>
      <c r="D100" s="44" t="s">
        <v>107</v>
      </c>
      <c r="E100" s="44" t="s">
        <v>66</v>
      </c>
      <c r="F100" s="44" t="s">
        <v>66</v>
      </c>
      <c r="G100" s="44"/>
      <c r="I100" s="47"/>
    </row>
    <row r="101">
      <c r="A101" s="52"/>
      <c r="B101" s="41" t="s">
        <v>74</v>
      </c>
      <c r="C101" s="2"/>
      <c r="D101" s="2">
        <v>0</v>
      </c>
      <c r="E101" s="2">
        <v>0</v>
      </c>
      <c r="F101" s="2">
        <v>0</v>
      </c>
      <c r="G101" s="2"/>
      <c r="I101" s="48"/>
    </row>
    <row r="102">
      <c r="A102" s="24" t="s">
        <v>108</v>
      </c>
      <c r="B102" s="51"/>
      <c r="C102" s="2"/>
      <c r="D102" s="2"/>
      <c r="E102" s="2"/>
      <c r="F102" s="2"/>
      <c r="G102" s="2"/>
      <c r="I102" s="48"/>
    </row>
    <row r="103">
      <c r="A103" s="24" t="s">
        <v>109</v>
      </c>
      <c r="B103" s="51"/>
      <c r="D103" s="2"/>
      <c r="E103" s="2"/>
      <c r="F103" s="2"/>
      <c r="G103" s="2"/>
      <c r="I103" s="48"/>
    </row>
    <row r="104">
      <c r="A104" s="24" t="s">
        <v>110</v>
      </c>
      <c r="B104" s="51"/>
      <c r="D104" s="2"/>
      <c r="E104" s="2"/>
      <c r="F104" s="2"/>
      <c r="G104" s="2"/>
      <c r="I104" s="48"/>
    </row>
    <row r="105">
      <c r="A105" s="24" t="s">
        <v>111</v>
      </c>
      <c r="B105" s="51"/>
      <c r="D105" s="2"/>
      <c r="E105" s="2"/>
      <c r="F105" s="2"/>
      <c r="G105" s="2"/>
      <c r="I105" s="48"/>
    </row>
    <row r="106">
      <c r="A106" s="24" t="s">
        <v>112</v>
      </c>
      <c r="B106" s="51"/>
      <c r="D106" s="2"/>
      <c r="E106" s="2"/>
      <c r="F106" s="2"/>
      <c r="G106" s="2"/>
      <c r="I106" s="48"/>
    </row>
    <row r="107">
      <c r="A107" s="49" t="s">
        <v>113</v>
      </c>
      <c r="B107" s="51"/>
      <c r="D107" s="2"/>
      <c r="E107" s="2"/>
      <c r="F107" s="2"/>
      <c r="G107" s="2"/>
      <c r="I107" s="48"/>
    </row>
    <row r="108">
      <c r="A108" s="49" t="s">
        <v>114</v>
      </c>
      <c r="B108" s="51"/>
      <c r="D108" s="2"/>
      <c r="E108" s="2"/>
      <c r="F108" s="2"/>
      <c r="G108" s="2"/>
      <c r="I108" s="48"/>
    </row>
    <row r="109">
      <c r="A109" s="1"/>
      <c r="B109" s="51"/>
      <c r="D109" s="2"/>
      <c r="E109" s="2"/>
      <c r="F109" s="2"/>
      <c r="G109" s="2"/>
      <c r="I109" s="48"/>
    </row>
    <row r="110">
      <c r="A110" s="1" t="s">
        <v>115</v>
      </c>
      <c r="B110" s="4"/>
      <c r="C110" s="2"/>
      <c r="D110" s="2"/>
      <c r="E110" s="2"/>
      <c r="F110" s="2"/>
      <c r="G110" s="2"/>
    </row>
    <row r="111" ht="14.25">
      <c r="A111" s="52" t="s">
        <v>116</v>
      </c>
      <c r="B111" s="41" t="s">
        <v>117</v>
      </c>
      <c r="C111" s="2"/>
      <c r="D111" s="55">
        <v>0.021000000000000001</v>
      </c>
      <c r="E111" s="55">
        <v>0.023</v>
      </c>
      <c r="F111" s="55">
        <v>0.029000000000000001</v>
      </c>
      <c r="G111" s="55"/>
    </row>
    <row r="112" ht="16.5">
      <c r="A112" s="52"/>
      <c r="B112" s="41" t="s">
        <v>118</v>
      </c>
      <c r="C112" s="2"/>
      <c r="D112" s="63" t="s">
        <v>119</v>
      </c>
      <c r="E112" s="64">
        <v>0</v>
      </c>
      <c r="F112" s="2">
        <v>0.0040000000000000001</v>
      </c>
      <c r="G112" s="2"/>
    </row>
    <row r="113" ht="16.5">
      <c r="A113" s="52"/>
      <c r="B113" s="41" t="s">
        <v>120</v>
      </c>
      <c r="C113" s="2"/>
      <c r="D113" s="63" t="s">
        <v>119</v>
      </c>
      <c r="E113" s="64">
        <v>0</v>
      </c>
      <c r="F113" s="2">
        <v>0</v>
      </c>
      <c r="G113" s="2"/>
    </row>
    <row r="114">
      <c r="A114" s="52"/>
      <c r="B114" s="41" t="s">
        <v>121</v>
      </c>
      <c r="C114" s="2"/>
      <c r="D114" s="2">
        <v>0</v>
      </c>
      <c r="E114" s="2">
        <v>0</v>
      </c>
      <c r="F114" s="2">
        <v>0</v>
      </c>
      <c r="G114" s="2"/>
    </row>
    <row r="115" ht="16.5">
      <c r="A115" s="52"/>
      <c r="B115" s="41" t="s">
        <v>122</v>
      </c>
      <c r="C115" s="2"/>
      <c r="D115" s="44" t="s">
        <v>123</v>
      </c>
      <c r="E115" s="44" t="s">
        <v>66</v>
      </c>
      <c r="F115" s="44" t="s">
        <v>66</v>
      </c>
      <c r="G115" s="44"/>
      <c r="I115" s="47"/>
    </row>
    <row r="116">
      <c r="A116" s="52"/>
      <c r="B116" s="41" t="s">
        <v>74</v>
      </c>
      <c r="C116" s="2"/>
      <c r="D116" s="56">
        <v>0.062</v>
      </c>
      <c r="E116" s="56">
        <v>0.062</v>
      </c>
      <c r="F116" s="66">
        <v>0</v>
      </c>
      <c r="G116" s="56"/>
      <c r="I116" s="48"/>
    </row>
    <row r="117">
      <c r="A117" s="24" t="s">
        <v>124</v>
      </c>
      <c r="B117" s="51"/>
      <c r="C117" s="2"/>
      <c r="D117" s="2"/>
      <c r="E117" s="2"/>
      <c r="F117" s="2"/>
      <c r="G117" s="2"/>
      <c r="I117" s="48"/>
    </row>
    <row r="118">
      <c r="A118" s="24" t="s">
        <v>125</v>
      </c>
      <c r="B118" s="51"/>
      <c r="D118" s="2"/>
      <c r="E118" s="2"/>
      <c r="F118" s="2"/>
      <c r="G118" s="2"/>
      <c r="I118" s="48"/>
    </row>
    <row r="119">
      <c r="A119" s="24" t="s">
        <v>126</v>
      </c>
      <c r="B119" s="51"/>
      <c r="D119" s="2"/>
      <c r="E119" s="2"/>
      <c r="F119" s="2"/>
      <c r="G119" s="2"/>
      <c r="I119" s="48"/>
    </row>
    <row r="120">
      <c r="A120" s="49" t="s">
        <v>127</v>
      </c>
      <c r="B120" s="51"/>
      <c r="D120" s="2"/>
      <c r="E120" s="2"/>
      <c r="F120" s="2"/>
      <c r="G120" s="2"/>
      <c r="I120" s="48"/>
    </row>
    <row r="121">
      <c r="A121" s="49" t="s">
        <v>128</v>
      </c>
      <c r="B121" s="51"/>
      <c r="D121" s="2"/>
      <c r="E121" s="2"/>
      <c r="F121" s="2"/>
      <c r="G121" s="2"/>
      <c r="I121" s="48"/>
    </row>
    <row r="122">
      <c r="A122" s="49" t="s">
        <v>129</v>
      </c>
      <c r="B122" s="51"/>
      <c r="D122" s="2"/>
      <c r="E122" s="2"/>
      <c r="F122" s="2"/>
      <c r="G122" s="2"/>
      <c r="I122" s="48"/>
    </row>
    <row r="123">
      <c r="A123" s="49"/>
      <c r="B123" s="51"/>
      <c r="D123" s="2"/>
      <c r="E123" s="2"/>
      <c r="F123" s="2"/>
      <c r="G123" s="2"/>
      <c r="I123" s="48"/>
    </row>
    <row r="124">
      <c r="A124" s="25"/>
      <c r="B124" s="4"/>
      <c r="D124" s="2"/>
      <c r="E124" s="2"/>
      <c r="F124" s="2"/>
      <c r="G124" s="2"/>
    </row>
    <row r="125" ht="15">
      <c r="A125" s="37" t="s">
        <v>130</v>
      </c>
      <c r="B125" s="4"/>
      <c r="D125" s="2"/>
      <c r="E125" s="2"/>
      <c r="F125" s="2"/>
      <c r="G125" s="2"/>
      <c r="H125" s="62"/>
    </row>
    <row r="126">
      <c r="A126" s="1"/>
      <c r="B126" s="41" t="s">
        <v>131</v>
      </c>
      <c r="C126" s="2" t="s">
        <v>36</v>
      </c>
      <c r="D126" s="29">
        <v>14663.4</v>
      </c>
      <c r="E126" s="29">
        <v>17165.779999999999</v>
      </c>
      <c r="F126" s="29">
        <v>18528.709999999999</v>
      </c>
      <c r="G126" s="29"/>
    </row>
    <row r="127" ht="16.5">
      <c r="A127" s="1"/>
      <c r="B127" s="41" t="s">
        <v>132</v>
      </c>
      <c r="C127" s="2" t="s">
        <v>36</v>
      </c>
      <c r="D127" s="29">
        <v>1867.6800000000001</v>
      </c>
      <c r="E127" s="29">
        <v>2139.8099999999999</v>
      </c>
      <c r="F127" s="29">
        <v>2402.4499999999998</v>
      </c>
      <c r="G127" s="29"/>
    </row>
    <row r="128" ht="16.5">
      <c r="A128" s="1"/>
      <c r="B128" s="41" t="s">
        <v>133</v>
      </c>
      <c r="C128" s="2" t="s">
        <v>36</v>
      </c>
      <c r="D128" s="29">
        <v>95.370000000000005</v>
      </c>
      <c r="E128" s="29">
        <v>138.34999999999999</v>
      </c>
      <c r="F128" s="29">
        <v>134.13999999999999</v>
      </c>
      <c r="G128" s="29"/>
    </row>
    <row r="129" ht="16.5">
      <c r="A129" s="1"/>
      <c r="B129" s="41" t="s">
        <v>134</v>
      </c>
      <c r="C129" s="2" t="s">
        <v>36</v>
      </c>
      <c r="D129" s="29">
        <v>5106.71</v>
      </c>
      <c r="E129" s="29">
        <v>4805.3000000000002</v>
      </c>
      <c r="F129" s="29">
        <v>6482.2600000000002</v>
      </c>
      <c r="G129" s="29"/>
    </row>
    <row r="130" ht="16.5">
      <c r="A130" s="1"/>
      <c r="B130" s="41" t="s">
        <v>135</v>
      </c>
      <c r="C130" s="2" t="s">
        <v>36</v>
      </c>
      <c r="D130" s="44" t="s">
        <v>136</v>
      </c>
      <c r="E130" s="44" t="s">
        <v>137</v>
      </c>
      <c r="F130" s="29">
        <v>2460.3899999999999</v>
      </c>
      <c r="G130" s="44"/>
      <c r="I130" s="47"/>
    </row>
    <row r="131">
      <c r="A131" s="33"/>
      <c r="B131" s="41" t="s">
        <v>74</v>
      </c>
      <c r="C131" s="2" t="s">
        <v>36</v>
      </c>
      <c r="D131" s="29">
        <v>221.59999999999999</v>
      </c>
      <c r="E131" s="29">
        <v>255.34999999999999</v>
      </c>
      <c r="F131" s="29">
        <v>321.32999999999998</v>
      </c>
      <c r="G131" s="29"/>
      <c r="I131" s="48"/>
    </row>
    <row r="132">
      <c r="A132" s="24" t="s">
        <v>138</v>
      </c>
      <c r="B132" s="51"/>
      <c r="D132" s="11"/>
      <c r="E132" s="2"/>
      <c r="F132" s="33"/>
      <c r="G132" s="2"/>
      <c r="I132" s="48"/>
    </row>
    <row r="133">
      <c r="A133" s="24" t="s">
        <v>139</v>
      </c>
      <c r="B133" s="51"/>
      <c r="D133" s="11"/>
      <c r="E133" s="2"/>
      <c r="F133" s="2"/>
      <c r="G133" s="2"/>
      <c r="I133" s="48"/>
    </row>
    <row r="134">
      <c r="A134" s="49" t="s">
        <v>140</v>
      </c>
      <c r="B134" s="51"/>
      <c r="D134" s="11"/>
      <c r="E134" s="2"/>
      <c r="F134" s="2"/>
      <c r="G134" s="2"/>
      <c r="I134" s="48"/>
    </row>
    <row r="135">
      <c r="A135" s="49" t="s">
        <v>141</v>
      </c>
      <c r="B135" s="51"/>
      <c r="D135" s="11"/>
      <c r="E135" s="2"/>
      <c r="F135" s="2"/>
      <c r="G135" s="2"/>
      <c r="I135" s="48"/>
    </row>
    <row r="136">
      <c r="A136" s="49" t="s">
        <v>142</v>
      </c>
      <c r="B136" s="51"/>
      <c r="D136" s="11"/>
      <c r="E136" s="2"/>
      <c r="F136" s="2"/>
      <c r="G136" s="2"/>
      <c r="I136" s="48"/>
    </row>
    <row r="137">
      <c r="A137" s="24"/>
      <c r="B137" s="51"/>
      <c r="D137" s="11"/>
      <c r="E137" s="2"/>
      <c r="F137" s="2"/>
      <c r="G137" s="2"/>
      <c r="I137" s="48"/>
    </row>
    <row r="138" ht="15">
      <c r="A138" s="37" t="s">
        <v>143</v>
      </c>
      <c r="B138" s="4"/>
      <c r="D138" s="2"/>
      <c r="E138" s="2"/>
      <c r="F138" s="2"/>
      <c r="G138" s="2"/>
    </row>
    <row r="139">
      <c r="A139" s="1"/>
      <c r="B139" s="41" t="s">
        <v>144</v>
      </c>
      <c r="C139" s="2" t="s">
        <v>36</v>
      </c>
      <c r="D139" s="29">
        <v>6814.1700000000001</v>
      </c>
      <c r="E139" s="29">
        <v>5130.4799999999996</v>
      </c>
      <c r="F139" s="29">
        <v>8389.2700000000004</v>
      </c>
      <c r="G139" s="29"/>
    </row>
    <row r="140" ht="16.5">
      <c r="A140" s="1"/>
      <c r="B140" s="41" t="s">
        <v>145</v>
      </c>
      <c r="C140" s="2" t="s">
        <v>36</v>
      </c>
      <c r="D140" s="29">
        <v>21.18</v>
      </c>
      <c r="E140" s="29">
        <v>18.23</v>
      </c>
      <c r="F140" s="29">
        <v>13.94</v>
      </c>
      <c r="G140" s="29"/>
    </row>
    <row r="141" ht="16.5">
      <c r="A141" s="1"/>
      <c r="B141" s="41" t="s">
        <v>146</v>
      </c>
      <c r="C141" s="2" t="s">
        <v>36</v>
      </c>
      <c r="D141" s="29">
        <v>951.40999999999997</v>
      </c>
      <c r="E141" s="29">
        <v>11392.84</v>
      </c>
      <c r="F141" s="29">
        <v>1197.47</v>
      </c>
      <c r="G141" s="29"/>
    </row>
    <row r="142" ht="16.5">
      <c r="A142" s="1"/>
      <c r="B142" s="41" t="s">
        <v>147</v>
      </c>
      <c r="C142" s="2" t="s">
        <v>36</v>
      </c>
      <c r="D142" s="67">
        <v>368.06999999999999</v>
      </c>
      <c r="E142" s="67">
        <v>478.81999999999999</v>
      </c>
      <c r="F142" s="29">
        <v>338.95999999999998</v>
      </c>
      <c r="G142" s="29"/>
      <c r="I142" s="68"/>
    </row>
    <row r="143">
      <c r="A143" s="1"/>
      <c r="B143" s="41" t="s">
        <v>148</v>
      </c>
      <c r="C143" s="2" t="s">
        <v>36</v>
      </c>
      <c r="D143" s="29">
        <v>697.12</v>
      </c>
      <c r="E143" s="29">
        <v>786.11000000000001</v>
      </c>
      <c r="F143" s="29">
        <v>1057.3099999999999</v>
      </c>
      <c r="G143" s="29"/>
    </row>
    <row r="144">
      <c r="A144" s="1"/>
      <c r="B144" s="41" t="s">
        <v>74</v>
      </c>
      <c r="C144" s="2" t="s">
        <v>36</v>
      </c>
      <c r="D144" s="29">
        <v>459.26999999999998</v>
      </c>
      <c r="E144" s="29">
        <v>681.65999999999997</v>
      </c>
      <c r="F144" s="29">
        <v>817.23000000000002</v>
      </c>
      <c r="G144" s="29"/>
      <c r="I144" s="48"/>
    </row>
    <row r="145">
      <c r="A145" s="24" t="s">
        <v>149</v>
      </c>
      <c r="B145" s="51"/>
      <c r="D145" s="2"/>
      <c r="E145" s="2"/>
      <c r="F145" s="2"/>
      <c r="G145" s="2"/>
      <c r="I145" s="48"/>
    </row>
    <row r="146">
      <c r="A146" s="24" t="s">
        <v>150</v>
      </c>
      <c r="B146" s="51"/>
      <c r="D146" s="2"/>
      <c r="E146" s="2"/>
      <c r="F146" s="2"/>
      <c r="G146" s="2"/>
      <c r="I146" s="48"/>
    </row>
    <row r="147">
      <c r="A147" s="49" t="s">
        <v>151</v>
      </c>
      <c r="B147" s="51"/>
      <c r="D147" s="2"/>
      <c r="E147" s="2"/>
      <c r="F147" s="2"/>
      <c r="G147" s="2"/>
      <c r="I147" s="48"/>
    </row>
    <row r="148">
      <c r="A148" s="49" t="s">
        <v>152</v>
      </c>
      <c r="B148" s="51"/>
      <c r="D148" s="2"/>
      <c r="E148" s="2"/>
      <c r="F148" s="2"/>
      <c r="G148" s="2"/>
      <c r="I148" s="48"/>
    </row>
    <row r="149">
      <c r="A149" s="49" t="s">
        <v>153</v>
      </c>
      <c r="B149" s="51"/>
      <c r="D149" s="2"/>
      <c r="E149" s="2"/>
      <c r="F149" s="2"/>
      <c r="G149" s="2"/>
      <c r="I149" s="48"/>
    </row>
    <row r="150">
      <c r="A150" s="1"/>
      <c r="B150" s="51"/>
      <c r="D150" s="2"/>
      <c r="E150" s="2"/>
      <c r="F150" s="2"/>
      <c r="G150" s="2"/>
      <c r="I150" s="48"/>
    </row>
    <row r="151" ht="28.5">
      <c r="A151" s="26" t="s">
        <v>154</v>
      </c>
      <c r="B151" s="4" t="s">
        <v>4</v>
      </c>
      <c r="C151" s="2" t="s">
        <v>57</v>
      </c>
      <c r="D151" s="34">
        <v>177219</v>
      </c>
      <c r="E151" s="34">
        <v>173687</v>
      </c>
      <c r="F151" s="34">
        <v>191448</v>
      </c>
      <c r="G151" s="34"/>
      <c r="I151" s="48"/>
    </row>
    <row r="152">
      <c r="A152" s="9"/>
      <c r="B152" s="4"/>
      <c r="C152" s="2"/>
      <c r="D152" s="34"/>
      <c r="E152" s="34"/>
      <c r="F152" s="34"/>
      <c r="G152" s="34"/>
    </row>
    <row r="153">
      <c r="A153" s="25"/>
      <c r="B153" s="4"/>
      <c r="D153" s="2"/>
      <c r="E153" s="2"/>
    </row>
    <row r="154" ht="15">
      <c r="A154" s="6" t="s">
        <v>155</v>
      </c>
      <c r="B154" s="7"/>
      <c r="C154" s="8"/>
      <c r="D154" s="8"/>
      <c r="E154" s="8"/>
      <c r="F154" s="8"/>
      <c r="G154" s="2"/>
    </row>
    <row r="155">
      <c r="A155" s="69" t="s">
        <v>156</v>
      </c>
      <c r="B155" s="4" t="s">
        <v>4</v>
      </c>
      <c r="C155" s="2" t="s">
        <v>36</v>
      </c>
      <c r="D155" s="2">
        <v>368.19999999999999</v>
      </c>
      <c r="E155" s="2">
        <v>461.10000000000002</v>
      </c>
      <c r="F155" s="2">
        <v>441.19999999999999</v>
      </c>
      <c r="G155" s="2"/>
    </row>
    <row r="156">
      <c r="A156" s="69"/>
      <c r="B156" s="4"/>
      <c r="D156" s="2"/>
      <c r="E156" s="2"/>
      <c r="F156" s="2"/>
      <c r="G156" s="2"/>
    </row>
    <row r="157" ht="28.5">
      <c r="A157" s="70" t="s">
        <v>157</v>
      </c>
      <c r="B157" s="4" t="s">
        <v>4</v>
      </c>
      <c r="C157" s="2" t="s">
        <v>57</v>
      </c>
      <c r="D157" s="34">
        <v>10533</v>
      </c>
      <c r="E157" s="34">
        <v>11229</v>
      </c>
      <c r="F157" s="34">
        <v>11929</v>
      </c>
      <c r="G157" s="34"/>
    </row>
    <row r="158" ht="28.5">
      <c r="A158" s="70" t="s">
        <v>158</v>
      </c>
      <c r="B158" s="4" t="s">
        <v>4</v>
      </c>
      <c r="C158" s="2" t="s">
        <v>57</v>
      </c>
      <c r="D158" s="34">
        <v>3495</v>
      </c>
      <c r="E158" s="34">
        <v>3623</v>
      </c>
      <c r="F158" s="34">
        <v>3830</v>
      </c>
      <c r="G158" s="34"/>
    </row>
    <row r="159">
      <c r="A159" s="70" t="s">
        <v>159</v>
      </c>
      <c r="B159" s="4" t="s">
        <v>160</v>
      </c>
      <c r="C159" s="2" t="s">
        <v>30</v>
      </c>
      <c r="D159" s="2">
        <v>18</v>
      </c>
      <c r="E159" s="2">
        <v>18</v>
      </c>
      <c r="F159" s="2">
        <v>18</v>
      </c>
      <c r="G159" s="2"/>
    </row>
    <row r="160">
      <c r="A160" s="70" t="s">
        <v>161</v>
      </c>
      <c r="B160" s="4" t="s">
        <v>4</v>
      </c>
      <c r="C160" s="2" t="s">
        <v>30</v>
      </c>
      <c r="D160" s="2">
        <v>26</v>
      </c>
      <c r="E160" s="2">
        <v>29</v>
      </c>
      <c r="F160" s="2">
        <v>30</v>
      </c>
      <c r="G160" s="2"/>
    </row>
    <row r="161">
      <c r="A161" s="70"/>
      <c r="B161" s="4"/>
      <c r="D161" s="2"/>
      <c r="E161" s="2"/>
      <c r="F161" s="2"/>
      <c r="G161" s="2"/>
    </row>
    <row r="162">
      <c r="A162" s="70" t="s">
        <v>162</v>
      </c>
      <c r="B162" s="53" t="s">
        <v>4</v>
      </c>
      <c r="C162" s="2" t="s">
        <v>30</v>
      </c>
      <c r="D162" s="34">
        <v>2015</v>
      </c>
      <c r="E162" s="34">
        <v>2133</v>
      </c>
      <c r="F162" s="34">
        <v>2138</v>
      </c>
      <c r="G162" s="34"/>
    </row>
    <row r="163" ht="28.5">
      <c r="A163" s="71" t="s">
        <v>163</v>
      </c>
      <c r="B163" s="53" t="s">
        <v>4</v>
      </c>
      <c r="C163" s="2" t="s">
        <v>30</v>
      </c>
      <c r="D163" s="2" t="s">
        <v>164</v>
      </c>
      <c r="E163" s="2" t="s">
        <v>165</v>
      </c>
      <c r="F163" s="2" t="s">
        <v>166</v>
      </c>
      <c r="G163" s="2"/>
    </row>
    <row r="164" ht="15">
      <c r="A164" s="27"/>
      <c r="B164" s="4"/>
      <c r="C164" s="2"/>
      <c r="D164" s="2"/>
      <c r="E164" s="2"/>
      <c r="F164" s="2"/>
      <c r="G164" s="2"/>
    </row>
    <row r="165">
      <c r="A165" s="25"/>
      <c r="B165" s="4"/>
      <c r="D165" s="1"/>
      <c r="E165" s="2"/>
    </row>
    <row r="166" s="1" customFormat="1" ht="15">
      <c r="A166" s="6" t="s">
        <v>167</v>
      </c>
      <c r="B166" s="8"/>
      <c r="C166" s="8"/>
      <c r="D166" s="8"/>
      <c r="E166" s="8"/>
      <c r="F166" s="8"/>
      <c r="G166" s="2"/>
      <c r="H166" s="3"/>
    </row>
    <row r="167" s="1" customFormat="1" ht="30" customHeight="1">
      <c r="A167" s="26" t="s">
        <v>168</v>
      </c>
      <c r="B167" s="72" t="s">
        <v>169</v>
      </c>
      <c r="C167" s="2"/>
      <c r="D167" s="1"/>
      <c r="E167" s="2"/>
      <c r="F167" s="2"/>
      <c r="G167" s="2"/>
      <c r="H167" s="3"/>
    </row>
    <row r="168" s="1" customFormat="1" ht="20.100000000000001" customHeight="1">
      <c r="A168" s="9" t="s">
        <v>170</v>
      </c>
      <c r="B168" s="72" t="s">
        <v>171</v>
      </c>
      <c r="C168" s="2"/>
      <c r="E168" s="2"/>
      <c r="F168" s="2"/>
      <c r="G168" s="2"/>
      <c r="H168" s="3"/>
    </row>
    <row r="169" s="1" customFormat="1" ht="20.100000000000001" customHeight="1">
      <c r="A169" s="9" t="s">
        <v>172</v>
      </c>
      <c r="B169" s="72" t="s">
        <v>173</v>
      </c>
      <c r="C169" s="2"/>
      <c r="E169" s="2"/>
      <c r="F169" s="2"/>
      <c r="G169" s="2"/>
      <c r="H169" s="3"/>
    </row>
    <row r="170" s="1" customFormat="1" ht="20.100000000000001" customHeight="1">
      <c r="A170" s="9"/>
      <c r="B170" s="72"/>
      <c r="C170" s="2"/>
      <c r="D170" s="1"/>
      <c r="E170" s="2"/>
      <c r="F170" s="2"/>
      <c r="G170" s="2"/>
      <c r="H170" s="3"/>
    </row>
    <row r="171">
      <c r="B171" s="2"/>
      <c r="D171" s="1"/>
      <c r="E171" s="2"/>
    </row>
    <row r="172" ht="15">
      <c r="A172" s="6" t="s">
        <v>174</v>
      </c>
      <c r="B172" s="73"/>
      <c r="C172" s="74"/>
      <c r="D172" s="74"/>
      <c r="E172" s="74"/>
      <c r="F172" s="74"/>
      <c r="G172" s="5"/>
    </row>
    <row r="173" ht="177.75" customHeight="1">
      <c r="A173" s="75" t="s">
        <v>175</v>
      </c>
      <c r="B173" s="76" t="s">
        <v>176</v>
      </c>
      <c r="C173" s="76"/>
      <c r="D173" s="76"/>
      <c r="E173" s="76"/>
      <c r="F173" s="76"/>
      <c r="G173" s="77"/>
    </row>
    <row r="174">
      <c r="A174" s="38" t="s">
        <v>177</v>
      </c>
      <c r="B174" s="33" t="s">
        <v>178</v>
      </c>
      <c r="C174" s="2"/>
      <c r="D174" s="1"/>
      <c r="E174" s="2"/>
      <c r="F174" s="2"/>
      <c r="G174" s="2"/>
    </row>
    <row r="175">
      <c r="A175" s="38" t="s">
        <v>179</v>
      </c>
      <c r="B175" s="33" t="s">
        <v>180</v>
      </c>
      <c r="E175" s="2"/>
      <c r="F175" s="2"/>
      <c r="G175" s="2"/>
    </row>
    <row r="176">
      <c r="A176" s="2"/>
      <c r="B176" s="2"/>
      <c r="C176" s="2"/>
      <c r="D176" s="1"/>
      <c r="E176" s="2"/>
      <c r="F176" s="2"/>
      <c r="G176" s="2"/>
    </row>
    <row r="177" ht="15">
      <c r="A177" s="37"/>
      <c r="B177" s="76"/>
      <c r="D177" s="1"/>
    </row>
    <row r="178">
      <c r="A178" s="38"/>
    </row>
  </sheetData>
  <mergeCells count="5">
    <mergeCell ref="A57:F57"/>
    <mergeCell ref="A82:A87"/>
    <mergeCell ref="A96:A101"/>
    <mergeCell ref="A111:A116"/>
    <mergeCell ref="B173:F173"/>
  </mergeCells>
  <hyperlinks>
    <hyperlink r:id="rId1" ref="A53"/>
    <hyperlink r:id="rId2" ref="B167"/>
    <hyperlink r:id="rId3" ref="B168"/>
    <hyperlink r:id="rId4" ref="B169"/>
    <hyperlink r:id="rId5" ref="A174"/>
    <hyperlink r:id="rId6" ref="A175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5" tint="-0.249977111117893"/>
    <outlinePr applyStyles="0" summaryBelow="1" summaryRight="1" showOutlineSymbols="1"/>
    <pageSetUpPr autoPageBreaks="1" fitToPage="0"/>
  </sheetPr>
  <sheetViews>
    <sheetView topLeftCell="A1" zoomScale="110" workbookViewId="0">
      <pane ySplit="1" topLeftCell="A2" activePane="bottomLeft" state="frozen"/>
      <selection activeCell="A1" activeCellId="0" sqref="A1"/>
    </sheetView>
  </sheetViews>
  <sheetFormatPr defaultRowHeight="14.25"/>
  <cols>
    <col customWidth="1" min="1" max="1" style="1" width="100.7109375"/>
    <col customWidth="1" min="2" max="2" style="2" width="16.7109375"/>
    <col customWidth="1" min="3" max="5" style="1" width="12.7109375"/>
    <col min="6" max="16384" style="1" width="9.140625"/>
  </cols>
  <sheetData>
    <row r="1" ht="15">
      <c r="A1" s="1"/>
      <c r="B1" s="2" t="s">
        <v>1</v>
      </c>
      <c r="C1" s="5">
        <v>2022</v>
      </c>
      <c r="D1" s="5">
        <v>2023</v>
      </c>
      <c r="E1" s="5">
        <v>2024</v>
      </c>
    </row>
    <row r="2" ht="15">
      <c r="A2" s="78" t="s">
        <v>181</v>
      </c>
      <c r="B2" s="79"/>
      <c r="C2" s="78"/>
      <c r="D2" s="78"/>
      <c r="E2" s="78"/>
    </row>
    <row r="3" ht="15">
      <c r="A3" s="37" t="s">
        <v>182</v>
      </c>
      <c r="B3" s="5" t="s">
        <v>57</v>
      </c>
      <c r="C3" s="5">
        <v>11</v>
      </c>
      <c r="D3" s="5">
        <v>11</v>
      </c>
      <c r="E3" s="5">
        <v>10</v>
      </c>
    </row>
    <row r="4">
      <c r="A4" s="1" t="s">
        <v>183</v>
      </c>
      <c r="B4" s="2" t="s">
        <v>57</v>
      </c>
      <c r="C4" s="2">
        <v>2</v>
      </c>
      <c r="D4" s="2">
        <v>2</v>
      </c>
      <c r="E4" s="2">
        <v>2</v>
      </c>
    </row>
    <row r="5" s="22" customFormat="1">
      <c r="A5" s="12" t="s">
        <v>184</v>
      </c>
      <c r="B5" s="14" t="s">
        <v>7</v>
      </c>
      <c r="C5" s="14">
        <v>18</v>
      </c>
      <c r="D5" s="14">
        <v>18</v>
      </c>
      <c r="E5" s="14">
        <f>E4/E3*100</f>
        <v>20</v>
      </c>
      <c r="F5" s="22"/>
    </row>
    <row r="6">
      <c r="A6" s="1" t="s">
        <v>185</v>
      </c>
      <c r="B6" s="2" t="s">
        <v>57</v>
      </c>
      <c r="C6" s="2">
        <v>7</v>
      </c>
      <c r="D6" s="2">
        <v>7</v>
      </c>
      <c r="E6" s="2">
        <v>6</v>
      </c>
    </row>
    <row r="7" s="22" customFormat="1">
      <c r="A7" s="12" t="s">
        <v>186</v>
      </c>
      <c r="B7" s="14" t="s">
        <v>7</v>
      </c>
      <c r="C7" s="14">
        <v>64</v>
      </c>
      <c r="D7" s="14">
        <v>64</v>
      </c>
      <c r="E7" s="14">
        <f>E6/E3*100</f>
        <v>60</v>
      </c>
      <c r="F7" s="22"/>
    </row>
    <row r="8">
      <c r="A8" s="1" t="s">
        <v>187</v>
      </c>
      <c r="B8" s="2" t="s">
        <v>57</v>
      </c>
      <c r="C8" s="2">
        <v>2</v>
      </c>
      <c r="D8" s="2">
        <v>2</v>
      </c>
      <c r="E8" s="2">
        <v>2</v>
      </c>
    </row>
    <row r="9" s="22" customFormat="1">
      <c r="A9" s="12" t="s">
        <v>188</v>
      </c>
      <c r="B9" s="14" t="s">
        <v>7</v>
      </c>
      <c r="C9" s="14">
        <v>18</v>
      </c>
      <c r="D9" s="14">
        <v>18</v>
      </c>
      <c r="E9" s="14">
        <f>E8/E3*100</f>
        <v>20</v>
      </c>
      <c r="F9" s="22"/>
    </row>
    <row r="10" s="22" customFormat="1">
      <c r="A10" s="12"/>
      <c r="B10" s="14"/>
      <c r="C10" s="14"/>
      <c r="D10" s="14"/>
      <c r="E10" s="14"/>
    </row>
    <row r="11" s="22" customFormat="1">
      <c r="A11" s="80" t="s">
        <v>189</v>
      </c>
      <c r="B11" s="14"/>
      <c r="C11" s="14"/>
      <c r="D11" s="14"/>
      <c r="E11" s="14"/>
    </row>
    <row r="12" s="22" customFormat="1">
      <c r="A12" s="12"/>
      <c r="B12" s="14"/>
      <c r="C12" s="14"/>
      <c r="D12" s="14"/>
      <c r="E12" s="14"/>
    </row>
    <row r="13" ht="15">
      <c r="A13" s="37" t="s">
        <v>190</v>
      </c>
      <c r="B13" s="5" t="s">
        <v>30</v>
      </c>
      <c r="C13" s="5">
        <v>70</v>
      </c>
      <c r="D13" s="5">
        <v>64</v>
      </c>
      <c r="E13" s="5">
        <v>57</v>
      </c>
    </row>
    <row r="14">
      <c r="A14" s="1" t="s">
        <v>191</v>
      </c>
      <c r="B14" s="2" t="s">
        <v>30</v>
      </c>
      <c r="C14" s="2">
        <v>8</v>
      </c>
      <c r="D14" s="2">
        <v>7</v>
      </c>
      <c r="E14" s="2">
        <v>8</v>
      </c>
    </row>
    <row r="15">
      <c r="A15" s="9" t="s">
        <v>192</v>
      </c>
      <c r="B15" s="2" t="s">
        <v>30</v>
      </c>
      <c r="C15" s="2">
        <v>52</v>
      </c>
      <c r="D15" s="2">
        <v>67</v>
      </c>
      <c r="E15" s="2">
        <v>45</v>
      </c>
    </row>
    <row r="16">
      <c r="A16" s="9"/>
      <c r="B16" s="2"/>
      <c r="C16" s="2"/>
      <c r="D16" s="2"/>
      <c r="E16" s="2"/>
    </row>
    <row r="17">
      <c r="A17" s="9"/>
      <c r="B17" s="2"/>
      <c r="C17" s="2"/>
      <c r="D17" s="2"/>
      <c r="E17" s="2"/>
    </row>
    <row r="18" ht="15">
      <c r="A18" s="78" t="s">
        <v>193</v>
      </c>
      <c r="B18" s="79"/>
      <c r="C18" s="81"/>
      <c r="D18" s="81"/>
      <c r="E18" s="81"/>
    </row>
    <row r="19" ht="15">
      <c r="A19" s="37" t="s">
        <v>194</v>
      </c>
      <c r="B19" s="2"/>
      <c r="C19" s="1"/>
      <c r="D19" s="2"/>
      <c r="E19" s="2"/>
    </row>
    <row r="20">
      <c r="A20" s="1" t="s">
        <v>195</v>
      </c>
      <c r="B20" s="2" t="s">
        <v>57</v>
      </c>
      <c r="C20" s="2">
        <v>3</v>
      </c>
      <c r="D20" s="2">
        <v>3</v>
      </c>
      <c r="E20" s="2">
        <v>3</v>
      </c>
    </row>
    <row r="21">
      <c r="A21" s="1" t="s">
        <v>187</v>
      </c>
      <c r="B21" s="2" t="s">
        <v>57</v>
      </c>
      <c r="C21" s="2">
        <v>2</v>
      </c>
      <c r="D21" s="2">
        <v>2</v>
      </c>
      <c r="E21" s="2">
        <v>2</v>
      </c>
    </row>
    <row r="22" s="12" customFormat="1">
      <c r="A22" s="12" t="s">
        <v>188</v>
      </c>
      <c r="B22" s="14" t="s">
        <v>7</v>
      </c>
      <c r="C22" s="14">
        <v>67</v>
      </c>
      <c r="D22" s="82">
        <f>D21/D20*100</f>
        <v>66.666666666666657</v>
      </c>
      <c r="E22" s="82">
        <f>E21/E20*100</f>
        <v>66.666666666666657</v>
      </c>
      <c r="F22" s="12"/>
    </row>
    <row r="23">
      <c r="A23" s="1" t="s">
        <v>196</v>
      </c>
      <c r="B23" s="2"/>
      <c r="C23" s="2" t="s">
        <v>197</v>
      </c>
      <c r="D23" s="2" t="s">
        <v>197</v>
      </c>
      <c r="E23" s="2" t="s">
        <v>197</v>
      </c>
      <c r="F23" s="1"/>
    </row>
    <row r="24">
      <c r="A24" s="1" t="s">
        <v>198</v>
      </c>
      <c r="B24" s="2" t="s">
        <v>30</v>
      </c>
      <c r="C24" s="2">
        <v>8</v>
      </c>
      <c r="D24" s="2">
        <v>11</v>
      </c>
      <c r="E24" s="2">
        <v>8</v>
      </c>
    </row>
    <row r="25">
      <c r="A25" s="9" t="s">
        <v>192</v>
      </c>
      <c r="B25" s="2" t="s">
        <v>30</v>
      </c>
      <c r="C25" s="2">
        <v>1</v>
      </c>
      <c r="D25" s="2">
        <v>2</v>
      </c>
      <c r="E25" s="2">
        <v>2</v>
      </c>
    </row>
    <row r="26">
      <c r="A26" s="9"/>
      <c r="B26" s="2"/>
      <c r="C26" s="2"/>
      <c r="D26" s="2"/>
      <c r="E26" s="2"/>
    </row>
    <row r="27" ht="15">
      <c r="A27" s="27" t="s">
        <v>199</v>
      </c>
      <c r="B27" s="83"/>
      <c r="C27" s="1"/>
      <c r="D27" s="2"/>
      <c r="E27" s="2"/>
    </row>
    <row r="28">
      <c r="A28" s="1" t="s">
        <v>195</v>
      </c>
      <c r="B28" s="2" t="s">
        <v>57</v>
      </c>
      <c r="C28" s="2">
        <v>3</v>
      </c>
      <c r="D28" s="2">
        <v>3</v>
      </c>
      <c r="E28" s="2">
        <v>3</v>
      </c>
    </row>
    <row r="29">
      <c r="A29" s="1" t="s">
        <v>187</v>
      </c>
      <c r="B29" s="2" t="s">
        <v>57</v>
      </c>
      <c r="C29" s="2">
        <v>2</v>
      </c>
      <c r="D29" s="2">
        <v>2</v>
      </c>
      <c r="E29" s="2">
        <v>2</v>
      </c>
    </row>
    <row r="30" s="12" customFormat="1">
      <c r="A30" s="12" t="s">
        <v>188</v>
      </c>
      <c r="B30" s="14" t="s">
        <v>7</v>
      </c>
      <c r="C30" s="14">
        <v>67</v>
      </c>
      <c r="D30" s="82">
        <f>D29/D28*100</f>
        <v>66.666666666666657</v>
      </c>
      <c r="E30" s="82">
        <f>E29/E28*100</f>
        <v>66.666666666666657</v>
      </c>
      <c r="F30" s="12"/>
    </row>
    <row r="31">
      <c r="A31" s="1" t="s">
        <v>196</v>
      </c>
      <c r="B31" s="2"/>
      <c r="C31" s="64" t="s">
        <v>200</v>
      </c>
      <c r="D31" s="64" t="s">
        <v>200</v>
      </c>
      <c r="E31" s="64" t="s">
        <v>200</v>
      </c>
      <c r="F31" s="1"/>
    </row>
    <row r="32">
      <c r="A32" s="1" t="s">
        <v>198</v>
      </c>
      <c r="B32" s="2" t="s">
        <v>30</v>
      </c>
      <c r="C32" s="2">
        <v>11</v>
      </c>
      <c r="D32" s="2">
        <v>10</v>
      </c>
      <c r="E32" s="2">
        <v>10</v>
      </c>
    </row>
    <row r="33">
      <c r="A33" s="9" t="s">
        <v>192</v>
      </c>
      <c r="B33" s="2" t="s">
        <v>30</v>
      </c>
      <c r="C33" s="2">
        <v>1</v>
      </c>
      <c r="D33" s="2">
        <v>2</v>
      </c>
      <c r="E33" s="2">
        <v>5</v>
      </c>
    </row>
    <row r="34">
      <c r="A34" s="9"/>
      <c r="B34" s="2"/>
      <c r="C34" s="2"/>
      <c r="D34" s="2"/>
      <c r="E34" s="2"/>
    </row>
    <row r="35" ht="15">
      <c r="A35" s="27" t="s">
        <v>201</v>
      </c>
      <c r="B35" s="2"/>
      <c r="C35" s="1"/>
      <c r="D35" s="2"/>
      <c r="E35" s="2"/>
    </row>
    <row r="36">
      <c r="A36" s="1" t="s">
        <v>195</v>
      </c>
      <c r="B36" s="2" t="s">
        <v>57</v>
      </c>
      <c r="C36" s="2">
        <v>3</v>
      </c>
      <c r="D36" s="2">
        <v>3</v>
      </c>
      <c r="E36" s="2">
        <v>3</v>
      </c>
    </row>
    <row r="37">
      <c r="A37" s="1" t="s">
        <v>187</v>
      </c>
      <c r="B37" s="2" t="s">
        <v>57</v>
      </c>
      <c r="C37" s="2">
        <v>0</v>
      </c>
      <c r="D37" s="2">
        <v>0</v>
      </c>
      <c r="E37" s="2">
        <v>0</v>
      </c>
    </row>
    <row r="38" s="12" customFormat="1">
      <c r="A38" s="12" t="s">
        <v>188</v>
      </c>
      <c r="B38" s="14" t="s">
        <v>7</v>
      </c>
      <c r="C38" s="14">
        <v>0</v>
      </c>
      <c r="D38" s="82">
        <f>D37/D36*100</f>
        <v>0</v>
      </c>
      <c r="E38" s="82">
        <f>E37/E36*100</f>
        <v>0</v>
      </c>
      <c r="F38" s="12"/>
    </row>
    <row r="39">
      <c r="A39" s="1" t="s">
        <v>196</v>
      </c>
      <c r="B39" s="2"/>
      <c r="C39" s="64" t="s">
        <v>200</v>
      </c>
      <c r="D39" s="64" t="s">
        <v>200</v>
      </c>
      <c r="E39" s="64" t="s">
        <v>200</v>
      </c>
      <c r="F39" s="1"/>
    </row>
    <row r="40">
      <c r="A40" s="1" t="s">
        <v>198</v>
      </c>
      <c r="B40" s="2" t="s">
        <v>30</v>
      </c>
      <c r="C40" s="2">
        <v>3</v>
      </c>
      <c r="D40" s="2">
        <v>3</v>
      </c>
      <c r="E40" s="2">
        <v>3</v>
      </c>
    </row>
    <row r="41">
      <c r="A41" s="9" t="s">
        <v>192</v>
      </c>
      <c r="B41" s="2" t="s">
        <v>30</v>
      </c>
      <c r="C41" s="2">
        <v>3</v>
      </c>
      <c r="D41" s="2">
        <v>3</v>
      </c>
      <c r="E41" s="2">
        <v>3</v>
      </c>
    </row>
    <row r="42">
      <c r="A42" s="9"/>
      <c r="B42" s="2"/>
      <c r="C42" s="2"/>
      <c r="D42" s="2"/>
      <c r="E42" s="2"/>
    </row>
    <row r="43" ht="28.5">
      <c r="A43" s="84" t="s">
        <v>202</v>
      </c>
      <c r="B43" s="2"/>
      <c r="C43" s="2"/>
      <c r="D43" s="2"/>
      <c r="E43" s="2"/>
    </row>
    <row r="44">
      <c r="A44" s="1" t="s">
        <v>195</v>
      </c>
      <c r="B44" s="2" t="s">
        <v>57</v>
      </c>
      <c r="C44" s="2">
        <v>3</v>
      </c>
      <c r="D44" s="2">
        <v>3</v>
      </c>
      <c r="E44" s="64">
        <v>3</v>
      </c>
    </row>
    <row r="45">
      <c r="A45" s="1" t="s">
        <v>187</v>
      </c>
      <c r="B45" s="2" t="s">
        <v>57</v>
      </c>
      <c r="C45" s="2">
        <v>0</v>
      </c>
      <c r="D45" s="2">
        <v>0</v>
      </c>
      <c r="E45" s="64">
        <v>0</v>
      </c>
    </row>
    <row r="46" s="12" customFormat="1">
      <c r="A46" s="12" t="s">
        <v>188</v>
      </c>
      <c r="B46" s="14" t="s">
        <v>7</v>
      </c>
      <c r="C46" s="14">
        <v>0</v>
      </c>
      <c r="D46" s="82">
        <f>D45/D44*100</f>
        <v>0</v>
      </c>
      <c r="E46" s="85">
        <f>E45/E44*100</f>
        <v>0</v>
      </c>
      <c r="F46" s="12"/>
    </row>
    <row r="47">
      <c r="A47" s="1" t="s">
        <v>196</v>
      </c>
      <c r="B47" s="2"/>
      <c r="C47" s="64" t="s">
        <v>200</v>
      </c>
      <c r="D47" s="64" t="s">
        <v>200</v>
      </c>
      <c r="E47" s="64" t="s">
        <v>200</v>
      </c>
      <c r="F47" s="1"/>
    </row>
    <row r="48">
      <c r="A48" s="1" t="s">
        <v>198</v>
      </c>
      <c r="B48" s="2" t="s">
        <v>30</v>
      </c>
      <c r="C48" s="2">
        <v>4</v>
      </c>
      <c r="D48" s="2">
        <v>4</v>
      </c>
      <c r="E48" s="64">
        <v>2</v>
      </c>
    </row>
    <row r="49">
      <c r="A49" s="9" t="s">
        <v>192</v>
      </c>
      <c r="B49" s="2" t="s">
        <v>30</v>
      </c>
      <c r="C49" s="2">
        <v>3</v>
      </c>
      <c r="D49" s="2">
        <v>5</v>
      </c>
      <c r="E49" s="64">
        <v>3</v>
      </c>
    </row>
    <row r="50">
      <c r="A50" s="9"/>
      <c r="B50" s="2"/>
      <c r="C50" s="2"/>
      <c r="D50" s="2"/>
      <c r="E50" s="64"/>
    </row>
    <row r="51">
      <c r="A51" s="9"/>
      <c r="B51" s="2"/>
      <c r="C51" s="2"/>
      <c r="D51" s="2"/>
      <c r="E51" s="64"/>
    </row>
    <row r="52" ht="15">
      <c r="A52" s="78" t="s">
        <v>203</v>
      </c>
      <c r="B52" s="78"/>
      <c r="C52" s="78"/>
      <c r="D52" s="78"/>
      <c r="E52" s="78"/>
    </row>
    <row r="53">
      <c r="A53" s="1" t="s">
        <v>204</v>
      </c>
      <c r="B53" s="2" t="s">
        <v>57</v>
      </c>
      <c r="C53" s="2">
        <v>14</v>
      </c>
      <c r="D53" s="2">
        <v>13</v>
      </c>
      <c r="E53" s="2">
        <v>14</v>
      </c>
    </row>
    <row r="54">
      <c r="A54" s="1" t="s">
        <v>205</v>
      </c>
      <c r="B54" s="2" t="s">
        <v>57</v>
      </c>
      <c r="C54" s="2">
        <v>2</v>
      </c>
      <c r="D54" s="2">
        <v>1</v>
      </c>
      <c r="E54" s="2">
        <v>1</v>
      </c>
    </row>
    <row r="55" s="12" customFormat="1">
      <c r="A55" s="12" t="s">
        <v>206</v>
      </c>
      <c r="B55" s="14" t="s">
        <v>7</v>
      </c>
      <c r="C55" s="14">
        <v>14</v>
      </c>
      <c r="D55" s="15">
        <f>D54/D53*100</f>
        <v>7.6923076923076925</v>
      </c>
      <c r="E55" s="15">
        <f>E54/E53*100</f>
        <v>7.1428571428571423</v>
      </c>
      <c r="F55" s="12"/>
    </row>
    <row r="56">
      <c r="A56" s="1" t="s">
        <v>190</v>
      </c>
      <c r="B56" s="2" t="s">
        <v>30</v>
      </c>
      <c r="C56" s="2">
        <v>24</v>
      </c>
      <c r="D56" s="2">
        <v>22</v>
      </c>
      <c r="E56" s="2">
        <v>22</v>
      </c>
      <c r="F56" s="1"/>
    </row>
    <row r="57">
      <c r="A57" s="1" t="s">
        <v>191</v>
      </c>
      <c r="B57" s="2" t="s">
        <v>30</v>
      </c>
      <c r="C57" s="2">
        <v>16</v>
      </c>
      <c r="D57" s="2">
        <v>13</v>
      </c>
      <c r="E57" s="2">
        <v>12</v>
      </c>
    </row>
    <row r="58">
      <c r="A58" s="9" t="s">
        <v>192</v>
      </c>
      <c r="B58" s="2" t="s">
        <v>30</v>
      </c>
      <c r="C58" s="2">
        <v>24</v>
      </c>
      <c r="D58" s="2">
        <v>22</v>
      </c>
      <c r="E58" s="2">
        <v>31</v>
      </c>
    </row>
    <row r="59">
      <c r="A59" s="9"/>
      <c r="B59" s="2"/>
      <c r="C59" s="2"/>
      <c r="D59" s="2"/>
      <c r="E59" s="2"/>
    </row>
    <row r="60">
      <c r="A60" s="9"/>
      <c r="B60" s="2"/>
      <c r="C60" s="2"/>
      <c r="D60" s="2"/>
      <c r="E60" s="2"/>
    </row>
    <row r="61" ht="15">
      <c r="A61" s="78" t="s">
        <v>207</v>
      </c>
      <c r="B61" s="78"/>
      <c r="C61" s="78"/>
      <c r="D61" s="78"/>
      <c r="E61" s="78"/>
      <c r="F61" s="1"/>
    </row>
    <row r="62">
      <c r="A62" s="26" t="s">
        <v>208</v>
      </c>
      <c r="B62" s="2" t="s">
        <v>57</v>
      </c>
      <c r="C62" s="34">
        <v>30865</v>
      </c>
      <c r="D62" s="34">
        <v>131153</v>
      </c>
      <c r="E62" s="34">
        <v>177566</v>
      </c>
      <c r="F62" s="1"/>
    </row>
    <row r="63" ht="28.5">
      <c r="A63" s="26" t="s">
        <v>209</v>
      </c>
      <c r="B63" s="2" t="s">
        <v>30</v>
      </c>
      <c r="C63" s="2">
        <v>0</v>
      </c>
      <c r="D63" s="2">
        <v>0</v>
      </c>
      <c r="E63" s="2">
        <v>0</v>
      </c>
      <c r="F63" s="1"/>
    </row>
    <row r="64">
      <c r="A64" s="26" t="s">
        <v>210</v>
      </c>
      <c r="B64" s="2" t="s">
        <v>57</v>
      </c>
      <c r="C64" s="34">
        <v>4820</v>
      </c>
      <c r="D64" s="34">
        <v>7203</v>
      </c>
      <c r="E64" s="34">
        <v>6814</v>
      </c>
      <c r="F64" s="1"/>
    </row>
    <row r="65">
      <c r="A65" s="26"/>
      <c r="B65" s="2"/>
      <c r="C65" s="34"/>
      <c r="D65" s="34"/>
      <c r="E65" s="34"/>
      <c r="F65" s="1"/>
    </row>
    <row r="66" ht="14.25">
      <c r="C66" s="1"/>
      <c r="D66" s="1"/>
    </row>
    <row r="67" ht="15">
      <c r="A67" s="78" t="s">
        <v>167</v>
      </c>
      <c r="B67" s="81"/>
      <c r="C67" s="86"/>
      <c r="D67" s="86"/>
      <c r="E67" s="86"/>
    </row>
    <row r="68" ht="20.100000000000001" customHeight="1">
      <c r="A68" s="1" t="s">
        <v>211</v>
      </c>
      <c r="B68" s="72" t="s">
        <v>212</v>
      </c>
      <c r="C68" s="1"/>
      <c r="D68" s="2"/>
      <c r="E68" s="2"/>
    </row>
    <row r="69" ht="20.100000000000001" customHeight="1">
      <c r="A69" s="1" t="s">
        <v>213</v>
      </c>
      <c r="B69" s="72" t="s">
        <v>214</v>
      </c>
      <c r="C69" s="1"/>
      <c r="D69" s="1"/>
      <c r="E69" s="1"/>
    </row>
    <row r="70" ht="20.100000000000001" customHeight="1">
      <c r="A70" s="1" t="s">
        <v>215</v>
      </c>
      <c r="B70" s="72" t="s">
        <v>216</v>
      </c>
      <c r="C70" s="1"/>
      <c r="D70" s="1"/>
      <c r="E70" s="1"/>
    </row>
    <row r="71" ht="20.100000000000001" customHeight="1">
      <c r="A71" s="1" t="s">
        <v>217</v>
      </c>
      <c r="B71" s="72" t="s">
        <v>218</v>
      </c>
      <c r="C71" s="1"/>
      <c r="D71" s="1"/>
      <c r="E71" s="1"/>
    </row>
    <row r="72" ht="20.100000000000001" customHeight="1">
      <c r="A72" s="9" t="s">
        <v>219</v>
      </c>
      <c r="B72" s="72" t="s">
        <v>220</v>
      </c>
      <c r="C72" s="1"/>
      <c r="D72" s="1"/>
      <c r="E72" s="1"/>
    </row>
    <row r="73" ht="20.100000000000001" customHeight="1">
      <c r="A73" s="9" t="s">
        <v>221</v>
      </c>
      <c r="B73" s="72" t="s">
        <v>222</v>
      </c>
      <c r="C73" s="1"/>
      <c r="D73" s="1"/>
      <c r="E73" s="1"/>
    </row>
    <row r="74" ht="20.100000000000001" customHeight="1">
      <c r="A74" s="1" t="s">
        <v>223</v>
      </c>
      <c r="B74" s="72" t="s">
        <v>224</v>
      </c>
      <c r="C74" s="1"/>
      <c r="D74" s="1"/>
      <c r="E74" s="1"/>
    </row>
    <row r="75" ht="20.100000000000001" customHeight="1">
      <c r="A75" s="1" t="s">
        <v>225</v>
      </c>
      <c r="B75" s="72" t="s">
        <v>226</v>
      </c>
      <c r="C75" s="1"/>
      <c r="D75" s="2"/>
      <c r="E75" s="2"/>
    </row>
    <row r="76" ht="20.100000000000001" customHeight="1">
      <c r="A76" s="1" t="s">
        <v>227</v>
      </c>
      <c r="B76" s="72" t="s">
        <v>228</v>
      </c>
      <c r="C76" s="1"/>
      <c r="D76" s="1"/>
      <c r="E76" s="1"/>
    </row>
    <row r="77" ht="20.100000000000001" customHeight="1">
      <c r="A77" s="1" t="s">
        <v>229</v>
      </c>
      <c r="B77" s="72" t="s">
        <v>230</v>
      </c>
      <c r="C77" s="1"/>
      <c r="D77" s="1"/>
      <c r="E77" s="1"/>
    </row>
    <row r="78" ht="20.100000000000001" customHeight="1">
      <c r="A78" s="1" t="s">
        <v>231</v>
      </c>
      <c r="B78" s="72" t="s">
        <v>232</v>
      </c>
      <c r="C78" s="1"/>
      <c r="D78" s="1"/>
      <c r="E78" s="1"/>
    </row>
    <row r="79" ht="20.100000000000001" customHeight="1">
      <c r="A79" s="9" t="s">
        <v>233</v>
      </c>
      <c r="B79" s="72" t="s">
        <v>234</v>
      </c>
      <c r="C79" s="1"/>
      <c r="D79" s="1"/>
      <c r="E79" s="1"/>
    </row>
    <row r="80">
      <c r="A80" s="1" t="s">
        <v>235</v>
      </c>
      <c r="B80" s="72" t="s">
        <v>236</v>
      </c>
      <c r="C80" s="1"/>
      <c r="D80" s="1"/>
      <c r="E80" s="1"/>
    </row>
    <row r="81">
      <c r="A81" s="1"/>
      <c r="B81" s="72"/>
      <c r="C81" s="1"/>
      <c r="D81" s="1"/>
      <c r="E81" s="1"/>
    </row>
    <row r="82" ht="14.25">
      <c r="C82" s="1"/>
      <c r="D82" s="1"/>
    </row>
    <row r="83" s="1" customFormat="1" ht="15">
      <c r="A83" s="78" t="s">
        <v>174</v>
      </c>
      <c r="B83" s="87"/>
      <c r="C83" s="79"/>
      <c r="D83" s="79"/>
      <c r="E83" s="79"/>
      <c r="F83" s="5"/>
    </row>
    <row r="84" ht="15">
      <c r="A84" s="37" t="s">
        <v>237</v>
      </c>
      <c r="B84" s="33"/>
      <c r="C84" s="1"/>
      <c r="D84" s="1"/>
      <c r="E84" s="1"/>
      <c r="F84" s="1"/>
    </row>
    <row r="85">
      <c r="A85" s="72" t="s">
        <v>238</v>
      </c>
      <c r="B85" s="33" t="s">
        <v>239</v>
      </c>
      <c r="C85" s="1"/>
      <c r="D85" s="1"/>
      <c r="E85" s="1"/>
      <c r="F85" s="1"/>
    </row>
    <row r="86">
      <c r="A86" s="1"/>
      <c r="B86" s="33"/>
      <c r="C86" s="1"/>
      <c r="D86" s="1"/>
      <c r="E86" s="1"/>
      <c r="F86" s="1"/>
    </row>
    <row r="87">
      <c r="B87" s="33"/>
      <c r="C87" s="1"/>
    </row>
    <row r="88">
      <c r="B88" s="33"/>
    </row>
    <row r="89">
      <c r="B89" s="33"/>
    </row>
    <row r="90">
      <c r="B90" s="33"/>
    </row>
    <row r="91">
      <c r="B91" s="33"/>
    </row>
    <row r="92">
      <c r="B92" s="33"/>
    </row>
  </sheetData>
  <hyperlinks>
    <hyperlink r:id="rId1" ref="B68"/>
    <hyperlink r:id="rId2" ref="B71"/>
    <hyperlink r:id="rId3" ref="B72"/>
    <hyperlink r:id="rId4" ref="B74"/>
    <hyperlink r:id="rId5" ref="B76"/>
    <hyperlink r:id="rId6" ref="B80"/>
    <hyperlink r:id="rId7" ref="A85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39997558519241921"/>
    <outlinePr applyStyles="0" summaryBelow="1" summaryRight="1" showOutlineSymbols="1"/>
    <pageSetUpPr autoPageBreaks="1" fitToPage="0"/>
  </sheetPr>
  <sheetViews>
    <sheetView topLeftCell="A1" zoomScale="110" workbookViewId="0">
      <pane ySplit="1" topLeftCell="A2" activePane="bottomLeft" state="frozen"/>
      <selection activeCell="A1" activeCellId="0" sqref="A1"/>
    </sheetView>
  </sheetViews>
  <sheetFormatPr defaultRowHeight="14.25"/>
  <cols>
    <col customWidth="1" min="1" max="1" style="1" width="77"/>
    <col customWidth="1" min="2" max="2" style="4" width="29.140625"/>
    <col customWidth="1" min="3" max="3" style="2" width="19.57421875"/>
    <col customWidth="1" min="4" max="5" style="2" width="12.7109375"/>
    <col customWidth="1" min="6" max="6" style="2" width="11.140625"/>
    <col min="7" max="7" style="1" width="9.140625"/>
    <col customWidth="1" min="8" max="8" style="1" width="10.8515625"/>
    <col customWidth="1" min="9" max="9" style="1" width="10.00390625"/>
    <col min="10" max="16384" style="1" width="9.140625"/>
  </cols>
  <sheetData>
    <row r="1" ht="15">
      <c r="B1" s="2" t="s">
        <v>0</v>
      </c>
      <c r="C1" s="2" t="s">
        <v>1</v>
      </c>
      <c r="D1" s="5">
        <v>2022</v>
      </c>
      <c r="E1" s="5">
        <v>2023</v>
      </c>
      <c r="F1" s="5">
        <v>2024</v>
      </c>
    </row>
    <row r="2" ht="15">
      <c r="B2" s="32"/>
      <c r="D2" s="5"/>
      <c r="E2" s="5"/>
      <c r="F2" s="5"/>
    </row>
    <row r="3" ht="24.949999999999999" customHeight="1">
      <c r="A3" s="37" t="s">
        <v>240</v>
      </c>
      <c r="B3" s="38" t="s">
        <v>241</v>
      </c>
      <c r="C3" s="72"/>
      <c r="D3" s="72"/>
      <c r="E3" s="72"/>
      <c r="F3" s="72"/>
    </row>
    <row r="4" ht="15">
      <c r="A4" s="72"/>
      <c r="B4" s="2"/>
      <c r="D4" s="5"/>
      <c r="E4" s="5"/>
      <c r="F4" s="5"/>
    </row>
    <row r="5" ht="15">
      <c r="A5" s="88" t="s">
        <v>242</v>
      </c>
      <c r="B5" s="89"/>
      <c r="C5" s="90"/>
      <c r="D5" s="90"/>
      <c r="E5" s="90"/>
      <c r="F5" s="90"/>
    </row>
    <row r="6" ht="18.75">
      <c r="A6" s="1" t="s">
        <v>243</v>
      </c>
      <c r="B6" s="4" t="s">
        <v>4</v>
      </c>
      <c r="C6" s="2" t="s">
        <v>244</v>
      </c>
      <c r="D6" s="2">
        <v>213.5</v>
      </c>
      <c r="E6" s="10">
        <v>209.55000000000001</v>
      </c>
      <c r="F6" s="10">
        <v>221.16</v>
      </c>
    </row>
    <row r="7" ht="18.75">
      <c r="A7" s="1" t="s">
        <v>245</v>
      </c>
      <c r="B7" s="4" t="s">
        <v>4</v>
      </c>
      <c r="C7" s="2" t="s">
        <v>244</v>
      </c>
      <c r="D7" s="2">
        <v>11.109999999999999</v>
      </c>
      <c r="E7" s="2">
        <v>11.33</v>
      </c>
      <c r="F7" s="2">
        <v>12.48</v>
      </c>
    </row>
    <row r="8" ht="15">
      <c r="A8" s="37"/>
      <c r="C8" s="2"/>
      <c r="E8" s="2"/>
      <c r="F8" s="2"/>
    </row>
    <row r="9" ht="28.5">
      <c r="A9" s="27" t="s">
        <v>246</v>
      </c>
      <c r="B9" s="30" t="s">
        <v>4</v>
      </c>
      <c r="C9" s="5" t="s">
        <v>247</v>
      </c>
      <c r="D9" s="91">
        <v>2155.25</v>
      </c>
      <c r="E9" s="91">
        <v>2213.4499999999998</v>
      </c>
      <c r="F9" s="91">
        <v>2362.3499999999999</v>
      </c>
      <c r="G9" s="1"/>
    </row>
    <row r="10">
      <c r="A10" s="1" t="s">
        <v>248</v>
      </c>
      <c r="B10" s="4" t="s">
        <v>4</v>
      </c>
      <c r="C10" s="2" t="s">
        <v>247</v>
      </c>
      <c r="D10" s="29">
        <v>1048.24</v>
      </c>
      <c r="E10" s="29">
        <v>1125.77</v>
      </c>
      <c r="F10" s="29">
        <v>1159.5</v>
      </c>
    </row>
    <row r="11">
      <c r="A11" s="1" t="s">
        <v>249</v>
      </c>
      <c r="B11" s="4" t="s">
        <v>4</v>
      </c>
      <c r="C11" s="2" t="s">
        <v>247</v>
      </c>
      <c r="D11" s="2">
        <v>540.64999999999998</v>
      </c>
      <c r="E11" s="2">
        <v>556.02999999999997</v>
      </c>
      <c r="F11" s="2">
        <v>637.67999999999995</v>
      </c>
    </row>
    <row r="12">
      <c r="A12" s="1" t="s">
        <v>250</v>
      </c>
      <c r="B12" s="4" t="s">
        <v>4</v>
      </c>
      <c r="C12" s="2" t="s">
        <v>247</v>
      </c>
      <c r="D12" s="2">
        <v>270.01999999999998</v>
      </c>
      <c r="E12" s="2">
        <v>262.85000000000002</v>
      </c>
      <c r="F12" s="2">
        <v>279.45999999999998</v>
      </c>
    </row>
    <row r="13">
      <c r="A13" s="1" t="s">
        <v>251</v>
      </c>
      <c r="B13" s="4" t="s">
        <v>4</v>
      </c>
      <c r="C13" s="2" t="s">
        <v>247</v>
      </c>
      <c r="D13" s="2">
        <v>150.44999999999999</v>
      </c>
      <c r="E13" s="2">
        <v>125.12</v>
      </c>
      <c r="F13" s="2">
        <v>114.09</v>
      </c>
    </row>
    <row r="14">
      <c r="A14" s="1" t="s">
        <v>252</v>
      </c>
      <c r="B14" s="4" t="s">
        <v>4</v>
      </c>
      <c r="C14" s="2" t="s">
        <v>247</v>
      </c>
      <c r="D14" s="11">
        <v>109.90000000000001</v>
      </c>
      <c r="E14" s="2">
        <v>99.189999999999998</v>
      </c>
      <c r="F14" s="2">
        <v>125.31</v>
      </c>
    </row>
    <row r="15">
      <c r="A15" s="1" t="s">
        <v>253</v>
      </c>
      <c r="B15" s="4" t="s">
        <v>4</v>
      </c>
      <c r="C15" s="2" t="s">
        <v>247</v>
      </c>
      <c r="D15" s="2">
        <v>34.159999999999997</v>
      </c>
      <c r="E15" s="2">
        <v>42.380000000000003</v>
      </c>
      <c r="F15" s="11">
        <v>44.399999999999999</v>
      </c>
    </row>
    <row r="16">
      <c r="A16" s="9" t="s">
        <v>254</v>
      </c>
      <c r="B16" s="4" t="s">
        <v>4</v>
      </c>
      <c r="C16" s="2" t="s">
        <v>247</v>
      </c>
      <c r="D16" s="2">
        <v>1.8400000000000001</v>
      </c>
      <c r="E16" s="2">
        <v>2.1099999999999999</v>
      </c>
      <c r="F16" s="2">
        <v>1.9099999999999999</v>
      </c>
    </row>
    <row r="17">
      <c r="A17" s="9"/>
      <c r="B17" s="4"/>
      <c r="C17" s="2"/>
      <c r="D17" s="2"/>
      <c r="E17" s="2"/>
      <c r="F17" s="2"/>
    </row>
    <row r="18" ht="14.25">
      <c r="E18" s="2"/>
    </row>
    <row r="19" ht="15">
      <c r="A19" s="92" t="s">
        <v>255</v>
      </c>
      <c r="B19" s="89"/>
      <c r="C19" s="90"/>
      <c r="D19" s="90"/>
      <c r="E19" s="90"/>
      <c r="F19" s="90"/>
    </row>
    <row r="20" ht="17.25">
      <c r="A20" s="27" t="s">
        <v>256</v>
      </c>
      <c r="B20" s="30" t="s">
        <v>4</v>
      </c>
      <c r="C20" s="5" t="s">
        <v>257</v>
      </c>
      <c r="D20" s="91">
        <v>3716.0100000000002</v>
      </c>
      <c r="E20" s="91">
        <v>4432.21</v>
      </c>
      <c r="F20" s="91">
        <v>4545.3699999999999</v>
      </c>
      <c r="H20" s="1"/>
      <c r="I20" s="1"/>
    </row>
    <row r="21" ht="42.75">
      <c r="A21" s="26" t="s">
        <v>258</v>
      </c>
      <c r="B21" s="4" t="s">
        <v>4</v>
      </c>
      <c r="C21" s="2" t="s">
        <v>259</v>
      </c>
      <c r="D21" s="29">
        <v>3679.3499999999999</v>
      </c>
      <c r="E21" s="29">
        <v>4399.1999999999998</v>
      </c>
      <c r="F21" s="29">
        <v>4513.1199999999999</v>
      </c>
      <c r="H21" s="11"/>
      <c r="I21" s="11"/>
      <c r="J21" s="93"/>
    </row>
    <row r="22" ht="16.5">
      <c r="A22" s="1" t="s">
        <v>260</v>
      </c>
      <c r="B22" s="4" t="s">
        <v>4</v>
      </c>
      <c r="C22" s="2" t="s">
        <v>259</v>
      </c>
      <c r="D22" s="2">
        <v>36.659999999999997</v>
      </c>
      <c r="E22" s="2">
        <v>33.009999999999998</v>
      </c>
      <c r="F22" s="29">
        <v>32.25</v>
      </c>
      <c r="H22" s="11"/>
      <c r="I22" s="11"/>
      <c r="J22" s="1"/>
    </row>
    <row r="23">
      <c r="A23" s="1"/>
      <c r="B23" s="4"/>
      <c r="C23" s="2"/>
      <c r="D23" s="2"/>
      <c r="E23" s="2"/>
      <c r="F23" s="2"/>
      <c r="H23" s="11"/>
      <c r="I23" s="11"/>
      <c r="J23" s="1"/>
    </row>
    <row r="24" ht="16.5">
      <c r="A24" s="1" t="s">
        <v>261</v>
      </c>
      <c r="B24" s="4" t="s">
        <v>4</v>
      </c>
      <c r="C24" s="2" t="s">
        <v>259</v>
      </c>
      <c r="D24" s="29">
        <v>3648.0599999999999</v>
      </c>
      <c r="E24" s="29">
        <v>4330.3599999999997</v>
      </c>
      <c r="F24" s="29">
        <v>4436.75</v>
      </c>
      <c r="H24" s="11"/>
      <c r="I24" s="11"/>
      <c r="J24" s="1"/>
    </row>
    <row r="25">
      <c r="A25" s="1"/>
      <c r="C25" s="2"/>
      <c r="D25" s="29"/>
      <c r="E25" s="29"/>
      <c r="F25" s="29"/>
      <c r="H25" s="94"/>
      <c r="I25" s="94"/>
    </row>
    <row r="26" ht="16.5">
      <c r="A26" s="1" t="s">
        <v>262</v>
      </c>
      <c r="B26" s="4" t="s">
        <v>4</v>
      </c>
      <c r="C26" s="2" t="s">
        <v>259</v>
      </c>
      <c r="D26" s="29">
        <v>11888.1</v>
      </c>
      <c r="E26" s="29">
        <v>12060.440000000001</v>
      </c>
      <c r="F26" s="29">
        <v>13911.73</v>
      </c>
    </row>
    <row r="27">
      <c r="A27" s="1"/>
      <c r="B27" s="4"/>
      <c r="C27" s="2"/>
      <c r="D27" s="29"/>
      <c r="E27" s="29"/>
      <c r="F27" s="29"/>
    </row>
    <row r="28">
      <c r="A28" s="9" t="s">
        <v>263</v>
      </c>
      <c r="B28" s="4" t="s">
        <v>4</v>
      </c>
      <c r="C28" s="2" t="s">
        <v>7</v>
      </c>
      <c r="D28" s="2">
        <v>320</v>
      </c>
      <c r="E28" s="2">
        <v>272</v>
      </c>
      <c r="F28" s="2">
        <v>306</v>
      </c>
    </row>
    <row r="29" ht="15">
      <c r="A29" s="27"/>
      <c r="B29" s="4"/>
      <c r="C29" s="2"/>
      <c r="D29" s="2"/>
      <c r="E29" s="2"/>
      <c r="F29" s="2"/>
    </row>
    <row r="30" ht="17.25">
      <c r="A30" s="37" t="s">
        <v>264</v>
      </c>
      <c r="B30" s="30" t="s">
        <v>4</v>
      </c>
      <c r="C30" s="5" t="s">
        <v>257</v>
      </c>
      <c r="D30" s="91">
        <v>3060.3499999999999</v>
      </c>
      <c r="E30" s="91">
        <v>3682.0700000000002</v>
      </c>
      <c r="F30" s="91">
        <v>3721.8299999999999</v>
      </c>
      <c r="H30" s="33"/>
    </row>
    <row r="31" ht="16.5">
      <c r="A31" s="1" t="s">
        <v>265</v>
      </c>
      <c r="B31" s="4" t="s">
        <v>4</v>
      </c>
      <c r="C31" s="2" t="s">
        <v>259</v>
      </c>
      <c r="D31" s="29">
        <v>2937.9499999999998</v>
      </c>
      <c r="E31" s="29">
        <v>3523.75</v>
      </c>
      <c r="F31" s="29">
        <v>3569.6399999999999</v>
      </c>
      <c r="H31" s="95"/>
    </row>
    <row r="32" ht="16.5">
      <c r="A32" s="1" t="s">
        <v>266</v>
      </c>
      <c r="B32" s="4" t="s">
        <v>4</v>
      </c>
      <c r="C32" s="2" t="s">
        <v>259</v>
      </c>
      <c r="D32" s="2">
        <v>1.01</v>
      </c>
      <c r="E32" s="2">
        <v>0.81999999999999995</v>
      </c>
      <c r="F32" s="2">
        <v>0.63</v>
      </c>
    </row>
    <row r="33" ht="16.5">
      <c r="A33" s="1" t="s">
        <v>267</v>
      </c>
      <c r="B33" s="4" t="s">
        <v>4</v>
      </c>
      <c r="C33" s="2" t="s">
        <v>259</v>
      </c>
      <c r="D33" s="2">
        <v>26.870000000000001</v>
      </c>
      <c r="E33" s="2">
        <v>65.75</v>
      </c>
      <c r="F33" s="2">
        <v>62.369999999999997</v>
      </c>
    </row>
    <row r="34" ht="16.5">
      <c r="A34" s="1" t="s">
        <v>268</v>
      </c>
      <c r="B34" s="4" t="s">
        <v>4</v>
      </c>
      <c r="C34" s="2" t="s">
        <v>259</v>
      </c>
      <c r="D34" s="2">
        <v>8.8900000000000006</v>
      </c>
      <c r="E34" s="2">
        <v>7.0599999999999996</v>
      </c>
      <c r="F34" s="2">
        <v>6.3399999999999999</v>
      </c>
    </row>
    <row r="35" ht="16.5">
      <c r="A35" s="1" t="s">
        <v>269</v>
      </c>
      <c r="B35" s="4" t="s">
        <v>4</v>
      </c>
      <c r="C35" s="2" t="s">
        <v>259</v>
      </c>
      <c r="D35" s="2">
        <v>0.58999999999999997</v>
      </c>
      <c r="E35" s="2">
        <v>0.47999999999999998</v>
      </c>
      <c r="F35" s="2">
        <v>0.45000000000000001</v>
      </c>
    </row>
    <row r="36" ht="16.5">
      <c r="A36" s="1" t="s">
        <v>270</v>
      </c>
      <c r="B36" s="4" t="s">
        <v>4</v>
      </c>
      <c r="C36" s="2" t="s">
        <v>259</v>
      </c>
      <c r="D36" s="2">
        <v>0.60999999999999999</v>
      </c>
      <c r="E36" s="2">
        <v>0.87</v>
      </c>
      <c r="F36" s="2">
        <v>0.78000000000000003</v>
      </c>
    </row>
    <row r="37" ht="16.5">
      <c r="A37" s="1" t="s">
        <v>271</v>
      </c>
      <c r="B37" s="4" t="s">
        <v>4</v>
      </c>
      <c r="C37" s="2" t="s">
        <v>259</v>
      </c>
      <c r="D37" s="2">
        <v>74.060000000000002</v>
      </c>
      <c r="E37" s="2">
        <v>72.689999999999998</v>
      </c>
      <c r="F37" s="11">
        <v>72</v>
      </c>
    </row>
    <row r="38" ht="16.5">
      <c r="A38" s="1" t="s">
        <v>272</v>
      </c>
      <c r="B38" s="4" t="s">
        <v>4</v>
      </c>
      <c r="C38" s="2" t="s">
        <v>259</v>
      </c>
      <c r="D38" s="2">
        <v>10.369999999999999</v>
      </c>
      <c r="E38" s="2">
        <v>10.640000000000001</v>
      </c>
      <c r="F38" s="2">
        <v>9.6199999999999992</v>
      </c>
    </row>
    <row r="39" ht="16.5">
      <c r="A39" s="1"/>
      <c r="C39" s="2"/>
      <c r="D39" s="2"/>
      <c r="E39" s="2"/>
      <c r="F39" s="2"/>
    </row>
    <row r="40">
      <c r="A40" s="1" t="s">
        <v>273</v>
      </c>
      <c r="B40" s="4" t="s">
        <v>4</v>
      </c>
      <c r="C40" s="2" t="s">
        <v>7</v>
      </c>
      <c r="D40" s="2">
        <v>97</v>
      </c>
      <c r="E40" s="2">
        <v>97</v>
      </c>
      <c r="F40" s="2">
        <v>97</v>
      </c>
    </row>
    <row r="41">
      <c r="A41" s="1"/>
      <c r="B41" s="4"/>
      <c r="C41" s="2"/>
      <c r="D41" s="2"/>
      <c r="E41" s="2"/>
      <c r="F41" s="2"/>
    </row>
    <row r="42" ht="14.25">
      <c r="E42" s="2"/>
    </row>
    <row r="43" ht="15">
      <c r="A43" s="88" t="s">
        <v>274</v>
      </c>
      <c r="B43" s="89"/>
      <c r="C43" s="90"/>
      <c r="D43" s="90"/>
      <c r="E43" s="90"/>
      <c r="F43" s="90"/>
    </row>
    <row r="44" ht="15">
      <c r="A44" s="37" t="s">
        <v>275</v>
      </c>
      <c r="B44" s="30" t="s">
        <v>4</v>
      </c>
      <c r="C44" s="5" t="s">
        <v>247</v>
      </c>
      <c r="D44" s="91">
        <v>2588.5900000000001</v>
      </c>
      <c r="E44" s="91">
        <v>3490.98</v>
      </c>
      <c r="F44" s="91">
        <v>3150.2200000000003</v>
      </c>
    </row>
    <row r="45">
      <c r="A45" s="1" t="s">
        <v>276</v>
      </c>
      <c r="B45" s="4" t="s">
        <v>4</v>
      </c>
      <c r="C45" s="2" t="s">
        <v>247</v>
      </c>
      <c r="D45" s="2">
        <v>0.13</v>
      </c>
      <c r="E45" s="29">
        <v>0.11</v>
      </c>
      <c r="F45" s="29">
        <v>0.14000000000000001</v>
      </c>
    </row>
    <row r="46">
      <c r="A46" s="1" t="s">
        <v>277</v>
      </c>
      <c r="B46" s="4" t="s">
        <v>4</v>
      </c>
      <c r="C46" s="2" t="s">
        <v>247</v>
      </c>
      <c r="D46" s="2">
        <v>0.60999999999999999</v>
      </c>
      <c r="E46" s="29">
        <v>0.77000000000000002</v>
      </c>
      <c r="F46" s="29">
        <v>0.81000000000000005</v>
      </c>
    </row>
    <row r="47">
      <c r="A47" s="1" t="s">
        <v>278</v>
      </c>
      <c r="B47" s="4" t="s">
        <v>4</v>
      </c>
      <c r="C47" s="2" t="s">
        <v>247</v>
      </c>
      <c r="D47" s="2">
        <v>108.14</v>
      </c>
      <c r="E47" s="29">
        <v>104.23</v>
      </c>
      <c r="F47" s="29">
        <v>100.06</v>
      </c>
    </row>
    <row r="48">
      <c r="A48" s="1" t="s">
        <v>279</v>
      </c>
      <c r="B48" s="4" t="s">
        <v>4</v>
      </c>
      <c r="C48" s="2" t="s">
        <v>247</v>
      </c>
      <c r="D48" s="29">
        <v>1804.29</v>
      </c>
      <c r="E48" s="29">
        <v>2568.1199999999999</v>
      </c>
      <c r="F48" s="29">
        <v>2526.23</v>
      </c>
    </row>
    <row r="49">
      <c r="A49" s="1" t="s">
        <v>280</v>
      </c>
      <c r="B49" s="4" t="s">
        <v>4</v>
      </c>
      <c r="C49" s="2" t="s">
        <v>247</v>
      </c>
      <c r="D49" s="2">
        <v>675.41999999999996</v>
      </c>
      <c r="E49" s="29">
        <v>817.75</v>
      </c>
      <c r="F49" s="29">
        <v>522.98000000000002</v>
      </c>
    </row>
    <row r="50">
      <c r="A50" s="12" t="s">
        <v>281</v>
      </c>
      <c r="B50" s="13" t="s">
        <v>4</v>
      </c>
      <c r="C50" s="14" t="s">
        <v>7</v>
      </c>
      <c r="D50" s="14">
        <v>95.790000000000006</v>
      </c>
      <c r="E50" s="96">
        <f>(E48+E49)/E44*100</f>
        <v>96.989097617287982</v>
      </c>
      <c r="F50" s="96">
        <v>96.79355727536489</v>
      </c>
      <c r="K50" s="93"/>
    </row>
    <row r="51">
      <c r="A51" s="12" t="s">
        <v>282</v>
      </c>
      <c r="B51" s="13" t="s">
        <v>4</v>
      </c>
      <c r="C51" s="14" t="s">
        <v>7</v>
      </c>
      <c r="D51" s="14">
        <v>0.029999999999999999</v>
      </c>
      <c r="E51" s="96">
        <f>(E45+E46)/E44*100</f>
        <v>0.025207821299463189</v>
      </c>
      <c r="F51" s="96">
        <v>0.030156623981817142</v>
      </c>
      <c r="H51" s="33"/>
    </row>
    <row r="52">
      <c r="A52" s="1"/>
      <c r="E52" s="2"/>
      <c r="F52" s="2"/>
    </row>
    <row r="53">
      <c r="A53" s="1" t="s">
        <v>283</v>
      </c>
      <c r="B53" s="4" t="s">
        <v>4</v>
      </c>
      <c r="C53" s="2" t="s">
        <v>247</v>
      </c>
      <c r="D53" s="28">
        <v>1989.5</v>
      </c>
      <c r="E53" s="29">
        <v>2927.1799999999998</v>
      </c>
      <c r="F53" s="29">
        <v>2979.3400000000001</v>
      </c>
      <c r="H53" s="93"/>
    </row>
    <row r="54">
      <c r="A54" s="1"/>
      <c r="D54" s="28"/>
      <c r="E54" s="29"/>
      <c r="F54" s="29"/>
      <c r="H54" s="93"/>
    </row>
    <row r="55" ht="28.5">
      <c r="A55" s="9" t="s">
        <v>284</v>
      </c>
      <c r="B55" s="4" t="s">
        <v>4</v>
      </c>
      <c r="C55" s="2" t="s">
        <v>247</v>
      </c>
      <c r="D55" s="10">
        <v>280</v>
      </c>
      <c r="E55" s="2">
        <v>384.10000000000002</v>
      </c>
      <c r="F55" s="2">
        <v>384.10000000000002</v>
      </c>
    </row>
    <row r="56">
      <c r="A56" s="32"/>
      <c r="D56" s="2"/>
      <c r="E56" s="2"/>
      <c r="F56" s="2"/>
      <c r="G56" s="1"/>
    </row>
    <row r="57" ht="28.5">
      <c r="A57" s="9" t="s">
        <v>285</v>
      </c>
      <c r="B57" s="4" t="s">
        <v>4</v>
      </c>
      <c r="C57" s="2" t="s">
        <v>247</v>
      </c>
      <c r="D57" s="10">
        <v>324</v>
      </c>
      <c r="E57" s="2">
        <v>293.10000000000002</v>
      </c>
      <c r="F57" s="2">
        <v>300.06</v>
      </c>
      <c r="G57" s="1"/>
    </row>
    <row r="58">
      <c r="A58" s="9"/>
      <c r="B58" s="4"/>
      <c r="C58" s="2"/>
      <c r="D58" s="10"/>
      <c r="E58" s="2"/>
      <c r="F58" s="2"/>
    </row>
    <row r="59" ht="14.25">
      <c r="E59" s="2"/>
    </row>
    <row r="60" ht="16.5">
      <c r="A60" s="88" t="s">
        <v>286</v>
      </c>
      <c r="B60" s="89"/>
      <c r="C60" s="90"/>
      <c r="D60" s="90"/>
      <c r="E60" s="90"/>
      <c r="F60" s="90"/>
    </row>
    <row r="61" ht="16.5">
      <c r="A61" s="1" t="s">
        <v>287</v>
      </c>
      <c r="B61" s="4" t="s">
        <v>288</v>
      </c>
      <c r="C61" s="2" t="s">
        <v>259</v>
      </c>
      <c r="D61" s="28">
        <v>1498.5999999999999</v>
      </c>
      <c r="E61" s="28">
        <v>1588.2</v>
      </c>
      <c r="F61" s="28">
        <v>1276.2</v>
      </c>
    </row>
    <row r="62">
      <c r="A62" s="1" t="s">
        <v>289</v>
      </c>
      <c r="B62" s="4" t="s">
        <v>288</v>
      </c>
      <c r="C62" s="2" t="s">
        <v>7</v>
      </c>
      <c r="D62" s="2">
        <v>94.200000000000003</v>
      </c>
      <c r="E62" s="2">
        <v>94.700000000000003</v>
      </c>
      <c r="F62" s="2">
        <v>96.099999999999994</v>
      </c>
    </row>
    <row r="63" ht="24.75" customHeight="1">
      <c r="A63" s="97" t="s">
        <v>290</v>
      </c>
      <c r="B63" s="97"/>
      <c r="C63" s="97"/>
      <c r="D63" s="97"/>
      <c r="E63" s="97"/>
      <c r="F63" s="97"/>
      <c r="H63" s="2"/>
      <c r="I63" s="2"/>
    </row>
    <row r="64">
      <c r="A64" s="97"/>
      <c r="B64" s="97"/>
      <c r="C64" s="97"/>
      <c r="D64" s="97"/>
      <c r="E64" s="97"/>
      <c r="F64" s="97"/>
      <c r="H64" s="29"/>
      <c r="I64" s="29"/>
      <c r="J64" s="1"/>
    </row>
    <row r="65">
      <c r="A65" s="32"/>
      <c r="E65" s="2"/>
      <c r="H65" s="29"/>
      <c r="I65" s="29"/>
      <c r="J65" s="1"/>
    </row>
    <row r="66" ht="15">
      <c r="A66" s="88" t="s">
        <v>291</v>
      </c>
      <c r="B66" s="89"/>
      <c r="C66" s="90"/>
      <c r="D66" s="90"/>
      <c r="E66" s="90"/>
      <c r="F66" s="90"/>
      <c r="H66" s="29"/>
      <c r="I66" s="29"/>
      <c r="J66" s="1"/>
    </row>
    <row r="67">
      <c r="A67" s="1" t="s">
        <v>292</v>
      </c>
      <c r="B67" s="4" t="s">
        <v>4</v>
      </c>
      <c r="C67" s="2" t="s">
        <v>293</v>
      </c>
      <c r="D67" s="11">
        <v>35.600000000000001</v>
      </c>
      <c r="E67" s="29">
        <v>33.683610000000002</v>
      </c>
      <c r="F67" s="29">
        <v>26.385759999999998</v>
      </c>
      <c r="H67" s="29"/>
      <c r="I67" s="29"/>
      <c r="J67" s="1"/>
    </row>
    <row r="68">
      <c r="A68" s="1" t="s">
        <v>294</v>
      </c>
      <c r="B68" s="4" t="s">
        <v>4</v>
      </c>
      <c r="C68" s="2" t="s">
        <v>293</v>
      </c>
      <c r="D68" s="2">
        <v>15.050000000000001</v>
      </c>
      <c r="E68" s="11">
        <f>33.44784</f>
        <v>33.447839999999999</v>
      </c>
      <c r="F68" s="11">
        <v>24.00168</v>
      </c>
      <c r="H68" s="91"/>
      <c r="I68" s="91"/>
      <c r="J68" s="1"/>
    </row>
    <row r="69">
      <c r="A69" s="1"/>
      <c r="B69" s="4"/>
      <c r="C69" s="2"/>
      <c r="D69" s="2"/>
      <c r="E69" s="11"/>
      <c r="F69" s="11"/>
    </row>
    <row r="70" ht="14.25">
      <c r="E70" s="2"/>
      <c r="H70" s="2"/>
      <c r="I70" s="2"/>
    </row>
    <row r="71" ht="15">
      <c r="A71" s="88" t="s">
        <v>295</v>
      </c>
      <c r="B71" s="89"/>
      <c r="C71" s="90"/>
      <c r="D71" s="90"/>
      <c r="E71" s="90"/>
      <c r="F71" s="90"/>
      <c r="H71" s="10"/>
      <c r="I71" s="11"/>
      <c r="J71" s="1"/>
    </row>
    <row r="72">
      <c r="A72" s="26" t="s">
        <v>296</v>
      </c>
      <c r="B72" s="4" t="s">
        <v>4</v>
      </c>
      <c r="C72" s="2" t="s">
        <v>32</v>
      </c>
      <c r="D72" s="2">
        <v>89.140000000000001</v>
      </c>
      <c r="E72" s="11">
        <v>96.232609999999994</v>
      </c>
      <c r="F72" s="11">
        <v>87.900000000000006</v>
      </c>
      <c r="H72" s="10"/>
      <c r="I72" s="11"/>
      <c r="J72" s="1"/>
    </row>
    <row r="73">
      <c r="A73" s="98" t="s">
        <v>297</v>
      </c>
      <c r="B73" s="13" t="s">
        <v>4</v>
      </c>
      <c r="C73" s="14" t="s">
        <v>7</v>
      </c>
      <c r="D73" s="14">
        <v>0.76000000000000001</v>
      </c>
      <c r="E73" s="96">
        <v>1.1266080919712473</v>
      </c>
      <c r="F73" s="99">
        <v>0.82036827909320842</v>
      </c>
      <c r="H73" s="5"/>
      <c r="I73" s="5"/>
      <c r="J73" s="1"/>
    </row>
    <row r="74">
      <c r="A74" s="98"/>
      <c r="B74" s="13"/>
      <c r="C74" s="14"/>
      <c r="D74" s="14"/>
      <c r="E74" s="96"/>
      <c r="F74" s="96"/>
    </row>
    <row r="75">
      <c r="A75" s="26" t="s">
        <v>298</v>
      </c>
      <c r="B75" s="4" t="s">
        <v>4</v>
      </c>
      <c r="C75" s="2" t="s">
        <v>36</v>
      </c>
      <c r="D75" s="2">
        <v>991.44000000000005</v>
      </c>
      <c r="E75" s="29">
        <v>2545.1999999999998</v>
      </c>
      <c r="F75" s="29">
        <v>2177.73</v>
      </c>
    </row>
    <row r="76">
      <c r="A76" s="26"/>
      <c r="B76" s="4"/>
      <c r="C76" s="2"/>
      <c r="D76" s="2"/>
      <c r="E76" s="29"/>
      <c r="F76" s="29"/>
    </row>
    <row r="77" ht="28.5">
      <c r="A77" s="26" t="s">
        <v>299</v>
      </c>
      <c r="B77" s="53" t="s">
        <v>300</v>
      </c>
      <c r="C77" s="2" t="s">
        <v>36</v>
      </c>
      <c r="D77" s="11">
        <v>13.710000000000001</v>
      </c>
      <c r="E77" s="2">
        <v>4.6500000000000004</v>
      </c>
      <c r="F77" s="2">
        <v>40.619999999999997</v>
      </c>
    </row>
    <row r="78">
      <c r="A78" s="26"/>
      <c r="B78" s="53"/>
      <c r="D78" s="11"/>
      <c r="E78" s="2"/>
      <c r="F78" s="2"/>
    </row>
    <row r="79">
      <c r="A79" s="26" t="s">
        <v>301</v>
      </c>
      <c r="B79" s="4" t="s">
        <v>4</v>
      </c>
      <c r="C79" s="2" t="s">
        <v>36</v>
      </c>
      <c r="D79" s="2">
        <v>747.34000000000003</v>
      </c>
      <c r="E79" s="2">
        <v>646.23000000000002</v>
      </c>
      <c r="F79" s="2">
        <v>701.44000000000005</v>
      </c>
    </row>
    <row r="80">
      <c r="A80" s="26"/>
      <c r="B80" s="4"/>
      <c r="C80" s="2"/>
      <c r="D80" s="2"/>
      <c r="E80" s="2"/>
      <c r="F80" s="2"/>
    </row>
    <row r="81" ht="15">
      <c r="A81" s="27"/>
      <c r="B81" s="53"/>
      <c r="E81" s="2"/>
    </row>
    <row r="82" ht="15">
      <c r="A82" s="88" t="s">
        <v>302</v>
      </c>
      <c r="B82" s="89"/>
      <c r="C82" s="90"/>
      <c r="D82" s="90"/>
      <c r="E82" s="90"/>
      <c r="F82" s="90"/>
    </row>
    <row r="83">
      <c r="A83" s="9" t="s">
        <v>303</v>
      </c>
      <c r="B83" s="4" t="s">
        <v>288</v>
      </c>
      <c r="C83" s="2" t="s">
        <v>57</v>
      </c>
      <c r="D83" s="34">
        <v>8055</v>
      </c>
      <c r="E83" s="34">
        <v>8755</v>
      </c>
      <c r="F83" s="34">
        <v>8600</v>
      </c>
    </row>
    <row r="84">
      <c r="A84" s="9"/>
      <c r="B84" s="4"/>
      <c r="C84" s="2"/>
      <c r="D84" s="34"/>
      <c r="E84" s="34"/>
      <c r="F84" s="34"/>
    </row>
    <row r="85">
      <c r="A85" s="9"/>
      <c r="D85" s="34"/>
      <c r="E85" s="34"/>
      <c r="F85" s="34"/>
    </row>
    <row r="86" ht="15">
      <c r="A86" s="88" t="s">
        <v>304</v>
      </c>
      <c r="B86" s="100"/>
      <c r="C86" s="101"/>
      <c r="D86" s="101"/>
      <c r="E86" s="101"/>
      <c r="F86" s="101"/>
    </row>
    <row r="87" ht="20.100000000000001" customHeight="1">
      <c r="A87" s="9" t="s">
        <v>305</v>
      </c>
      <c r="B87" s="38" t="s">
        <v>306</v>
      </c>
      <c r="C87" s="102"/>
      <c r="E87" s="2"/>
      <c r="F87" s="2"/>
    </row>
    <row r="88" ht="20.100000000000001" customHeight="1">
      <c r="A88" s="9" t="s">
        <v>170</v>
      </c>
      <c r="B88" s="72" t="s">
        <v>171</v>
      </c>
      <c r="C88" s="2"/>
      <c r="E88" s="2"/>
      <c r="F88" s="2"/>
    </row>
    <row r="89" ht="20.100000000000001" customHeight="1">
      <c r="A89" s="9"/>
      <c r="B89" s="38"/>
      <c r="C89" s="2"/>
      <c r="D89" s="2"/>
      <c r="E89" s="2"/>
      <c r="F89" s="2"/>
    </row>
    <row r="90">
      <c r="A90" s="9"/>
      <c r="B90" s="38"/>
      <c r="C90" s="2"/>
      <c r="E90" s="2"/>
    </row>
    <row r="91" ht="15">
      <c r="A91" s="88" t="s">
        <v>174</v>
      </c>
      <c r="B91" s="100"/>
      <c r="C91" s="101"/>
      <c r="D91" s="101"/>
      <c r="E91" s="101"/>
      <c r="F91" s="101"/>
    </row>
    <row r="92" ht="137.25" customHeight="1">
      <c r="A92" s="75" t="s">
        <v>307</v>
      </c>
      <c r="B92" s="103" t="s">
        <v>308</v>
      </c>
      <c r="C92" s="103"/>
      <c r="D92" s="103"/>
      <c r="E92" s="103"/>
      <c r="F92" s="103"/>
    </row>
    <row r="93">
      <c r="A93" s="38" t="s">
        <v>309</v>
      </c>
      <c r="B93" s="33" t="s">
        <v>310</v>
      </c>
      <c r="E93" s="2"/>
      <c r="F93" s="2"/>
    </row>
    <row r="94">
      <c r="A94" s="38" t="s">
        <v>311</v>
      </c>
      <c r="B94" s="33" t="s">
        <v>312</v>
      </c>
      <c r="C94" s="2"/>
      <c r="D94" s="2"/>
      <c r="E94" s="2"/>
      <c r="F94" s="2"/>
    </row>
    <row r="97">
      <c r="A97" s="9"/>
    </row>
    <row r="98">
      <c r="A98" s="9"/>
    </row>
  </sheetData>
  <mergeCells count="2">
    <mergeCell ref="A63:F63"/>
    <mergeCell ref="B92:F92"/>
  </mergeCells>
  <hyperlinks>
    <hyperlink r:id="rId1" ref="B3"/>
    <hyperlink r:id="rId2" ref="B88"/>
    <hyperlink r:id="rId3" ref="A93"/>
    <hyperlink r:id="rId4" ref="A94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3" id="{00CB0048-0075-4E3A-B95A-005C00B20056}">
            <xm:f>$D$35="Да"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A75:A76</xm:sqref>
        </x14:conditionalFormatting>
        <x14:conditionalFormatting xmlns:xm="http://schemas.microsoft.com/office/excel/2006/main">
          <x14:cfRule type="expression" priority="82" id="{00220076-001A-4275-9FCC-001F00210095}">
            <xm:f>$E$35="Да"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A75:A76</xm:sqref>
        </x14:conditionalFormatting>
        <x14:conditionalFormatting xmlns:xm="http://schemas.microsoft.com/office/excel/2006/main">
          <x14:cfRule type="expression" priority="81" id="{00F600EA-0099-48A6-BC09-00C9002200B0}">
            <xm:f>#REF!="Телекоммуникации и IT"</xm:f>
            <x14:dxf>
              <font/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A75:A76</xm:sqref>
        </x14:conditionalFormatting>
        <x14:conditionalFormatting xmlns:xm="http://schemas.microsoft.com/office/excel/2006/main">
          <x14:cfRule type="expression" priority="33" id="{009E0056-00BD-4648-82DC-008900710026}">
            <xm:f>IF(OR(#REF!="Энергетика",#REF!="Водоснабжение"),1,0)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expression" priority="31" id="{00BD0075-0044-4328-BABB-00FC00B3006F}">
            <xm:f>IF(OR(#REF!="Строительство",#REF!="Транспорт"),1,0)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expression" priority="29" id="{005F00FE-00B8-4EAF-A493-004200940066}">
            <xm:f>#REF!="Химическая промышленность"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expression" priority="27" id="{00860078-005B-4A60-9911-007100C700DB}">
            <xm:f>#REF!="Телекоммуникации и IT"</xm:f>
            <x14:dxf>
              <font/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A77</xm:sqref>
        </x14:conditionalFormatting>
        <x14:conditionalFormatting xmlns:xm="http://schemas.microsoft.com/office/excel/2006/main">
          <x14:cfRule type="expression" priority="16" id="{002E00B2-00BA-4CBE-9032-0063000100CC}">
            <xm:f>IF(OR(#REF!="Строительство",#REF!="Транспорт"),1,0)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D77</xm:sqref>
        </x14:conditionalFormatting>
        <x14:conditionalFormatting xmlns:xm="http://schemas.microsoft.com/office/excel/2006/main">
          <x14:cfRule type="expression" priority="12" id="{00590052-004C-4DF3-9846-00D700AF006D}">
            <xm:f>IF(OR(#REF!="Финансы",#REF!="Прочие виды деятельности"),1,0)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D77</xm:sqref>
        </x14:conditionalFormatting>
        <x14:conditionalFormatting xmlns:xm="http://schemas.microsoft.com/office/excel/2006/main">
          <x14:cfRule type="expression" priority="10" id="{002800EF-0033-414D-9A54-0035009400E1}">
            <xm:f>IF(OR(#REF!="Торговля и складское хозяйство"),1,0)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D77</xm:sqref>
        </x14:conditionalFormatting>
        <x14:conditionalFormatting xmlns:xm="http://schemas.microsoft.com/office/excel/2006/main">
          <x14:cfRule type="expression" priority="8" id="{008900E0-0021-48BC-A52C-00A9006100FA}">
            <xm:f>IF(OR(#REF!="Металлургическая промышленность",#REF!="Добыча полезных ископаемых",#REF!="Прочие обрабатывающие производства"),1,0)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D77</xm:sqref>
        </x14:conditionalFormatting>
        <x14:conditionalFormatting xmlns:xm="http://schemas.microsoft.com/office/excel/2006/main">
          <x14:cfRule type="expression" priority="6" id="{006A000F-0050-48FD-A34C-009D00430023}">
            <xm:f>#REF!="АПК и пищевая промышленность"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D77</xm:sqref>
        </x14:conditionalFormatting>
        <x14:conditionalFormatting xmlns:xm="http://schemas.microsoft.com/office/excel/2006/main">
          <x14:cfRule type="expression" priority="4" id="{0014004C-0051-4D33-925B-00FF00E700FF}">
            <xm:f>OR(#REF!="I",#REF!="II",#REF!="III",#REF!="I",#REF!="II",#REF!="III")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A79:A80</xm:sqref>
        </x14:conditionalFormatting>
        <x14:conditionalFormatting xmlns:xm="http://schemas.microsoft.com/office/excel/2006/main">
          <x14:cfRule type="expression" priority="3" id="{00AE005B-0094-42B4-B7DA-00A4008100E6}">
            <xm:f>#REF!="Телекоммуникации и IT"</xm:f>
            <x14:dxf>
              <font/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A79:A80</xm:sqref>
        </x14:conditionalFormatting>
        <x14:conditionalFormatting xmlns:xm="http://schemas.microsoft.com/office/excel/2006/main">
          <x14:cfRule type="expression" priority="2" id="{0049003A-00E8-4626-8B86-0008000400F5}">
            <xm:f>OR(#REF!="I",#REF!="II",#REF!="III",#REF!="I",#REF!="II",#REF!="III")</xm:f>
            <x14:dxf>
              <font>
                <color theme="1"/>
              </font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A83:A85</xm:sqref>
        </x14:conditionalFormatting>
        <x14:conditionalFormatting xmlns:xm="http://schemas.microsoft.com/office/excel/2006/main">
          <x14:cfRule type="expression" priority="1" id="{00270093-003A-4928-B781-002A00D8002B}">
            <xm:f>#REF!="Телекоммуникации и IT"</xm:f>
            <x14:dxf>
              <font/>
              <fill>
                <patternFill patternType="solid">
                  <fgColor rgb="FFFFFAEB"/>
                  <bgColor rgb="FFFFFAEB"/>
                </patternFill>
              </fill>
            </x14:dxf>
          </x14:cfRule>
          <xm:sqref>A83:A85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39997558519241921"/>
    <outlinePr applyStyles="0" summaryBelow="1" summaryRight="1" showOutlineSymbols="1"/>
    <pageSetUpPr autoPageBreaks="1" fitToPage="0"/>
  </sheetPr>
  <sheetViews>
    <sheetView topLeftCell="A1" zoomScale="110" workbookViewId="0">
      <pane ySplit="1" topLeftCell="A2" activePane="bottomLeft" state="frozen"/>
      <selection activeCell="B11" activeCellId="0" sqref="B11:C11"/>
    </sheetView>
  </sheetViews>
  <sheetFormatPr defaultRowHeight="14.25"/>
  <cols>
    <col customWidth="1" min="1" max="1" style="1" width="74.140625"/>
    <col customWidth="1" min="2" max="2" style="1" width="38.57421875"/>
    <col customWidth="1" min="3" max="3" style="2" width="24.85546875"/>
    <col customWidth="1" min="4" max="5" style="1" width="12.7109375"/>
    <col customWidth="1" min="6" max="6" style="2" width="12.7109375"/>
    <col min="7" max="16384" style="1" width="9.140625"/>
  </cols>
  <sheetData>
    <row r="1" ht="15">
      <c r="A1" s="1"/>
      <c r="B1" s="2" t="s">
        <v>0</v>
      </c>
      <c r="C1" s="2" t="s">
        <v>1</v>
      </c>
      <c r="D1" s="5">
        <v>2022</v>
      </c>
      <c r="E1" s="5">
        <v>2023</v>
      </c>
      <c r="F1" s="5">
        <v>2023</v>
      </c>
      <c r="G1" s="1"/>
    </row>
    <row r="2" ht="15">
      <c r="A2" s="88" t="s">
        <v>313</v>
      </c>
      <c r="B2" s="89"/>
      <c r="C2" s="90"/>
      <c r="D2" s="90"/>
      <c r="E2" s="90"/>
      <c r="F2" s="90"/>
      <c r="G2" s="1"/>
    </row>
    <row r="3" ht="16.5">
      <c r="A3" s="1" t="s">
        <v>314</v>
      </c>
      <c r="B3" s="4" t="s">
        <v>4</v>
      </c>
      <c r="C3" s="29" t="s">
        <v>315</v>
      </c>
      <c r="D3" s="28">
        <v>2495.8000000000002</v>
      </c>
      <c r="E3" s="28">
        <v>2448.1999999999998</v>
      </c>
      <c r="F3" s="28">
        <v>2672.1999999999998</v>
      </c>
      <c r="G3" s="1"/>
    </row>
    <row r="4">
      <c r="A4" s="97" t="s">
        <v>316</v>
      </c>
      <c r="B4" s="97"/>
      <c r="C4" s="97"/>
      <c r="D4" s="97"/>
      <c r="E4" s="97"/>
      <c r="F4" s="97"/>
      <c r="G4" s="1"/>
    </row>
    <row r="5">
      <c r="A5" s="38" t="s">
        <v>317</v>
      </c>
      <c r="B5" s="4"/>
      <c r="C5" s="29"/>
      <c r="E5" s="2"/>
      <c r="F5" s="2"/>
    </row>
    <row r="6">
      <c r="A6" s="32"/>
      <c r="B6" s="4"/>
      <c r="C6" s="29"/>
      <c r="E6" s="2"/>
      <c r="F6" s="2"/>
    </row>
    <row r="7" ht="28.5">
      <c r="A7" s="75" t="s">
        <v>318</v>
      </c>
      <c r="B7" s="75"/>
      <c r="C7" s="75"/>
      <c r="D7" s="75"/>
      <c r="E7" s="75"/>
      <c r="F7" s="75"/>
    </row>
    <row r="8">
      <c r="A8" s="1" t="s">
        <v>319</v>
      </c>
      <c r="B8" s="4" t="s">
        <v>4</v>
      </c>
      <c r="C8" s="29" t="s">
        <v>320</v>
      </c>
      <c r="D8" s="28">
        <v>38459.099999999999</v>
      </c>
      <c r="E8" s="29">
        <v>39425.232000000004</v>
      </c>
      <c r="F8" s="29">
        <f>42048652/1000</f>
        <v>42048.652000000002</v>
      </c>
    </row>
    <row r="9">
      <c r="A9" s="1" t="s">
        <v>321</v>
      </c>
      <c r="B9" s="4" t="s">
        <v>4</v>
      </c>
      <c r="C9" s="29" t="s">
        <v>315</v>
      </c>
      <c r="D9" s="28">
        <v>188.90000000000001</v>
      </c>
      <c r="E9" s="28">
        <v>187.8792018</v>
      </c>
      <c r="F9" s="28">
        <f>184430902.9/10^6</f>
        <v>184.43090290000001</v>
      </c>
    </row>
    <row r="10">
      <c r="A10" s="1"/>
      <c r="B10" s="4"/>
      <c r="C10" s="29"/>
      <c r="D10" s="28"/>
      <c r="E10" s="28"/>
      <c r="F10" s="28"/>
    </row>
    <row r="11" ht="15">
      <c r="A11" s="37" t="s">
        <v>322</v>
      </c>
      <c r="B11" s="30" t="s">
        <v>4</v>
      </c>
      <c r="C11" s="91" t="s">
        <v>315</v>
      </c>
      <c r="D11" s="104">
        <v>3357.8000000000002</v>
      </c>
      <c r="E11" s="104">
        <v>3240.5999999999999</v>
      </c>
      <c r="F11" s="104">
        <f>SUM(F12:F14)</f>
        <v>3571.3999999999996</v>
      </c>
      <c r="G11" s="1"/>
    </row>
    <row r="12">
      <c r="A12" s="105" t="s">
        <v>323</v>
      </c>
      <c r="B12" s="4" t="s">
        <v>4</v>
      </c>
      <c r="C12" s="29" t="s">
        <v>315</v>
      </c>
      <c r="D12" s="28">
        <v>3014.5999999999999</v>
      </c>
      <c r="E12" s="28">
        <v>2883</v>
      </c>
      <c r="F12" s="28">
        <v>3186.1999999999998</v>
      </c>
    </row>
    <row r="13">
      <c r="A13" s="105" t="s">
        <v>324</v>
      </c>
      <c r="B13" s="4" t="s">
        <v>4</v>
      </c>
      <c r="C13" s="29" t="s">
        <v>315</v>
      </c>
      <c r="D13" s="2">
        <v>49.100000000000001</v>
      </c>
      <c r="E13" s="2">
        <v>63.200000000000003</v>
      </c>
      <c r="F13" s="2">
        <v>48.200000000000003</v>
      </c>
    </row>
    <row r="14">
      <c r="A14" s="105" t="s">
        <v>325</v>
      </c>
      <c r="B14" s="4" t="s">
        <v>4</v>
      </c>
      <c r="C14" s="29" t="s">
        <v>315</v>
      </c>
      <c r="D14" s="2">
        <v>294.10000000000002</v>
      </c>
      <c r="E14" s="2">
        <v>294.39999999999998</v>
      </c>
      <c r="F14" s="10">
        <v>337</v>
      </c>
    </row>
    <row r="15">
      <c r="A15" s="105"/>
      <c r="B15" s="4"/>
      <c r="C15" s="29"/>
      <c r="E15" s="2"/>
      <c r="F15" s="2"/>
    </row>
    <row r="16">
      <c r="A16" s="1" t="s">
        <v>326</v>
      </c>
      <c r="B16" s="4" t="s">
        <v>4</v>
      </c>
      <c r="C16" s="29" t="s">
        <v>315</v>
      </c>
      <c r="D16" s="2">
        <v>167.40000000000001</v>
      </c>
      <c r="E16" s="2">
        <v>162.09999999999999</v>
      </c>
      <c r="F16" s="2">
        <v>168.90000000000001</v>
      </c>
    </row>
    <row r="17">
      <c r="A17" s="77"/>
      <c r="B17" s="77"/>
      <c r="C17" s="77"/>
      <c r="D17" s="77"/>
      <c r="E17" s="77"/>
      <c r="F17" s="77"/>
    </row>
    <row r="18" ht="42.75">
      <c r="A18" s="75" t="s">
        <v>327</v>
      </c>
      <c r="B18" s="75"/>
      <c r="C18" s="75"/>
      <c r="D18" s="75"/>
      <c r="E18" s="75"/>
      <c r="F18" s="75"/>
    </row>
    <row r="19" ht="16.5">
      <c r="A19" s="9" t="s">
        <v>328</v>
      </c>
      <c r="B19" s="106" t="s">
        <v>329</v>
      </c>
      <c r="C19" s="2" t="s">
        <v>330</v>
      </c>
      <c r="D19" s="2">
        <v>25.120000000000001</v>
      </c>
      <c r="E19" s="2">
        <v>27.41</v>
      </c>
      <c r="F19" s="11">
        <v>26</v>
      </c>
    </row>
    <row r="20" ht="16.5">
      <c r="A20" s="9" t="s">
        <v>331</v>
      </c>
      <c r="B20" s="106"/>
      <c r="C20" s="2" t="s">
        <v>332</v>
      </c>
      <c r="D20" s="2">
        <v>24.079999999999998</v>
      </c>
      <c r="E20" s="2">
        <v>23.960000000000001</v>
      </c>
      <c r="F20" s="11">
        <v>24.620000000000001</v>
      </c>
    </row>
    <row r="21" ht="16.5">
      <c r="A21" s="9" t="s">
        <v>333</v>
      </c>
      <c r="B21" s="106"/>
      <c r="C21" s="2" t="s">
        <v>334</v>
      </c>
      <c r="D21" s="2">
        <v>7.4699999999999998</v>
      </c>
      <c r="E21" s="2">
        <v>7.1299999999999999</v>
      </c>
      <c r="F21" s="11">
        <v>7.2699999999999996</v>
      </c>
    </row>
    <row r="22">
      <c r="A22" s="9" t="s">
        <v>335</v>
      </c>
      <c r="B22" s="106"/>
      <c r="C22" s="2" t="s">
        <v>336</v>
      </c>
      <c r="D22" s="2">
        <v>48.210000000000001</v>
      </c>
      <c r="E22" s="2">
        <v>50.119999999999997</v>
      </c>
      <c r="F22" s="11">
        <v>49.479999999999997</v>
      </c>
    </row>
    <row r="23">
      <c r="A23" s="97"/>
      <c r="B23" s="97"/>
      <c r="C23" s="97"/>
      <c r="D23" s="97"/>
      <c r="E23" s="97"/>
      <c r="F23" s="97"/>
    </row>
    <row r="24">
      <c r="D24" s="2"/>
      <c r="E24" s="2"/>
    </row>
    <row r="25" ht="15">
      <c r="A25" s="88" t="s">
        <v>304</v>
      </c>
      <c r="B25" s="107"/>
      <c r="C25" s="90"/>
      <c r="D25" s="90"/>
      <c r="E25" s="90"/>
      <c r="F25" s="90"/>
    </row>
    <row r="26" ht="28.5">
      <c r="A26" s="26" t="s">
        <v>337</v>
      </c>
      <c r="B26" s="38" t="s">
        <v>338</v>
      </c>
      <c r="C26" s="2"/>
      <c r="D26" s="2"/>
      <c r="E26" s="2"/>
      <c r="F26" s="2"/>
    </row>
    <row r="27">
      <c r="A27" s="26"/>
      <c r="B27" s="38"/>
      <c r="C27" s="2"/>
      <c r="D27" s="2"/>
      <c r="E27" s="2"/>
      <c r="F27" s="2"/>
    </row>
    <row r="28">
      <c r="D28" s="2"/>
      <c r="E28" s="2"/>
    </row>
    <row r="29" ht="15">
      <c r="A29" s="88" t="s">
        <v>174</v>
      </c>
      <c r="B29" s="107"/>
      <c r="C29" s="90"/>
      <c r="D29" s="90"/>
      <c r="E29" s="90"/>
      <c r="F29" s="90"/>
    </row>
    <row r="30" ht="63" customHeight="1">
      <c r="A30" s="37" t="s">
        <v>339</v>
      </c>
      <c r="B30" s="108" t="s">
        <v>340</v>
      </c>
      <c r="C30" s="108"/>
      <c r="D30" s="108"/>
      <c r="E30" s="108"/>
      <c r="F30" s="108"/>
    </row>
    <row r="31">
      <c r="A31" s="38" t="s">
        <v>341</v>
      </c>
      <c r="B31" s="1"/>
      <c r="C31" s="2"/>
      <c r="D31" s="2"/>
      <c r="E31" s="2"/>
      <c r="F31" s="2"/>
    </row>
    <row r="32" ht="86.25" customHeight="1">
      <c r="A32" s="37" t="s">
        <v>342</v>
      </c>
      <c r="B32" s="108" t="s">
        <v>343</v>
      </c>
      <c r="C32" s="108"/>
      <c r="D32" s="108"/>
      <c r="E32" s="108"/>
      <c r="F32" s="108"/>
    </row>
    <row r="33">
      <c r="A33" s="38"/>
      <c r="B33" s="1"/>
      <c r="C33" s="2"/>
      <c r="D33" s="1"/>
      <c r="E33" s="2"/>
      <c r="F33" s="2"/>
    </row>
    <row r="34">
      <c r="A34" s="109"/>
      <c r="D34" s="1"/>
      <c r="E34" s="1"/>
    </row>
    <row r="35">
      <c r="A35" s="25"/>
    </row>
  </sheetData>
  <mergeCells count="3">
    <mergeCell ref="B19:B22"/>
    <mergeCell ref="B30:F30"/>
    <mergeCell ref="B32:F32"/>
  </mergeCells>
  <hyperlinks>
    <hyperlink r:id="rId1" ref="A5"/>
    <hyperlink r:id="rId2" ref="B26"/>
    <hyperlink r:id="rId3" ref="A31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Р7-Офис/2025.2.2.831</Application>
  <Company>ООО "Газпром информ"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Анастасия Евгеньевна</dc:creator>
  <cp:lastModifiedBy>nefealel</cp:lastModifiedBy>
  <cp:revision>6</cp:revision>
  <dcterms:created xsi:type="dcterms:W3CDTF">2021-05-28T12:17:07Z</dcterms:created>
  <dcterms:modified xsi:type="dcterms:W3CDTF">2025-08-12T13:22:02Z</dcterms:modified>
</cp:coreProperties>
</file>